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16" yWindow="660" windowWidth="15480" windowHeight="9720" activeTab="0"/>
  </bookViews>
  <sheets>
    <sheet name="CANTIDADES" sheetId="1" r:id="rId1"/>
    <sheet name="PO PLANTA ELECT" sheetId="2" r:id="rId2"/>
    <sheet name="Hoja3" sheetId="3" r:id="rId3"/>
  </sheets>
  <definedNames>
    <definedName name="_xlnm.Print_Titles" localSheetId="0">'CANTIDADES'!$1:$10</definedName>
    <definedName name="_xlnm.Print_Titles" localSheetId="1">'PO PLANTA ELECT'!$1:$10</definedName>
  </definedNames>
  <calcPr fullCalcOnLoad="1"/>
</workbook>
</file>

<file path=xl/sharedStrings.xml><?xml version="1.0" encoding="utf-8"?>
<sst xmlns="http://schemas.openxmlformats.org/spreadsheetml/2006/main" count="136" uniqueCount="55">
  <si>
    <t>Suministro de materiales y mano de obra para interconexión del sistema de carga (edificio) con conductores en cable de cobre THHN/THWN suave, aislado con PVC retardante a la llama, resistente a la abrasión, el calor y la humedad y con cubierta de nylon (polamida).  conductores por fases, neutro y tierra de acuerdo a la cargabilidad del sistema y su respectiva regulación, instalado sobre bandeja metálica portacables con accesorios de instalación de fijación, unión y derivación desde la transferencia automática proyectada por medio de contactores hasta el barraje de carga del edificio, ncluye accesorios de instalación, fijación y marcación (cintas de colores, de aislamiento, amarras plásticas de sujección conectores de interconexión y compresión)</t>
  </si>
  <si>
    <t>Suministro e instalación de bandeja metálica portacables , pintda con pintura electrostática, troquelada en frio y tapa de seguridad, incluye soportes y accesorios de fijación y distribución</t>
  </si>
  <si>
    <t>Inteconexión del sistema de control con cable multiconductor de cobre, aislamiento y chaqueta en PVC retardante a la llama, resistente a la abrasión, el calor y la humedad, envoltura del nucleo, pantalla en cinta de poliester aluminizado y conductor de drenaje en cobre estañado.</t>
  </si>
  <si>
    <t>Señalización de acuerdo a normas RETIE (subestación principal a tableros de distribución) y transferencia automática</t>
  </si>
  <si>
    <t>Repotencialización de acometida eléctrica trifásica principal, neutro y tierra y equipos asociados a la subestación de energía eléctrica, con conductores en calbe de cobre THHN/THWN suave, aislado con PVC retardante a la llama, resistente a la abrasión, el calor y la humedad y con cubierta de nylon (polamida), independientes desde el transformador hasta el totalizador proyectado a instalar</t>
  </si>
  <si>
    <t>Repotencialización de subacometidas eléctricas trifásicas principales neutro y tierra para asociar cada una de las subestaciones eléctricas interconectadas con el sistema de emergencia (planta eléctrica) desde el claustro de Santo Domingo hasta el Claustro el Carmen, Casa de Posgrados de Derecho y Ciencias Contables, Casa Albán y Unidad de Salud de la Universidad del Cauca con conductores en cable de cobre HHN/THWN suave, aislado con PVC retardante a la llama, resistente a la abrasión, el calor y la humedad y con cubierta de nylon (polamida), independientes de acuerdo a la cargabilidad de cada uno de las facultades a dar servicio de emergencia.</t>
  </si>
  <si>
    <t>Suministro e instalación de DPS americano tipo panel, 7 modos de protección, display digital y leds de indicación de estado, contador de transientes, tres fases 4 hilos + tierra 120/208 VAC diseño modular, alta capacidad de protección, incluye filtro de ruido de alta frecuencia con interruptor industrial de alta capacidad de ruptura elctrónico de 500 - 1000, 3 polos.  660 V, interrupción KA de 85 (415) con bobina de disparo de 100 - 250 V (AC-DC), rele SPGT (protección de falla a tierra) y switche auxiliar para repontencialización de totalizador general existente en subestación principal</t>
  </si>
  <si>
    <t>Suministro e instalación extractores de aire, incluye circuito eléctrico de alimentación</t>
  </si>
  <si>
    <t>Suministro de materiales y mano de ora para la construcción de malla a tierra de potencia con 400 mts de cable de cobre desnudo 2/0 de forma concentrica formado por 17 hilos suave.  500 mts de cable de cobre desnudo 4 de forma concentrica formado por 7 hilos suaves.  2 barras de cobre de 200 Amp de L= 70 cms equipontenciales de interconexión autosoportadas sobre aisladores epóxicos en base metálica interconectadas a través de bobina de choque con sus respectivos 8 conectores 2/0 de compresión y 40 conectores No.4 de compresión, 20 barras de cobre de 70 amp de L= 20 cmas equipotenciales de interconexión autosoportadas sobre aisladores epóxicos en base metálica para tableros de distribución, soldadura de 124 puntos de conexión a travez de soldadura exotermica tipo cadwell de 115 gras, 24 varillas de cobre cobre de 5/8 x 2x 40 mts con buckles y 10 cajas de registro de inspección de acuerdo a norma RETIE.</t>
  </si>
  <si>
    <t>Suministro e instalación de analizador de red digital con memoria (data - longger) 251 variables, tensión de medida 15-600 VAC.  Tensión de alimentación 100/250 VDC relación de tranformador de tensión programables:  1 por rele RS485 y RS232 MODBUS RTU / ASCII inlcuye memoria,  software de gestión</t>
  </si>
  <si>
    <t>Aislamiento grupo electrógeno con sus equipos asociados de interconexión en sitio de instalación, elaboración de circuitos monofásicos para interconexión de sistema de precalentamiento y cargador de baterías, carcamo para drenaje de residuos y aceites y elaboración de buitrón para tubería de escape.</t>
  </si>
  <si>
    <t>Transporte de equipos al sitio de installación y descargue de los mismos con vehículo especial de montacarga</t>
  </si>
  <si>
    <t>AUI 20%</t>
  </si>
  <si>
    <t xml:space="preserve">SUMINISTRO E INSTALACION Y PUESTA EN MARCHA DE PLANTA ELECTRICA DE EMERGENCIA DE LA </t>
  </si>
  <si>
    <t>SUBESTACION DEL CLAUSTRO DE SANTO DOMINGO</t>
  </si>
  <si>
    <t xml:space="preserve">                       UNIVERSIDAD DEL CAUCA</t>
  </si>
  <si>
    <t xml:space="preserve">                       VICERRECTORIA ADMINISTRATIVA</t>
  </si>
  <si>
    <t xml:space="preserve">                       AREA DE EDIFICIOS, CONSTRUCCION Y</t>
  </si>
  <si>
    <t xml:space="preserve">                       MANTENIMIENTO</t>
  </si>
  <si>
    <t>No.</t>
  </si>
  <si>
    <t>DESCRIPCION</t>
  </si>
  <si>
    <t>UNID.</t>
  </si>
  <si>
    <t>CANT.</t>
  </si>
  <si>
    <t>VR. UNITARIO</t>
  </si>
  <si>
    <t>VR. TOTAL</t>
  </si>
  <si>
    <t>GLOB</t>
  </si>
  <si>
    <t>ML</t>
  </si>
  <si>
    <t>COSTO DIRECTO</t>
  </si>
  <si>
    <t>COSTO DIRECTO + INDIRECTO</t>
  </si>
  <si>
    <t>IVA 16% SOBRE 5% UTILIDAD</t>
  </si>
  <si>
    <t>GRAN TOTAL</t>
  </si>
  <si>
    <t>ING. VICTOR HUGO RODRIGUEZ LOPEZ</t>
  </si>
  <si>
    <t>Profesional Universitario Area de Edificios,</t>
  </si>
  <si>
    <t>Construcción y Mantenimiento</t>
  </si>
  <si>
    <t xml:space="preserve"> Regulador de voltaje de estado solido con protecciones incorporadas por sobre excitación y sub-frecuencia, con detención de voltaje trifásico y regulación máxima de 1.0% entre vacio y plena carga.  Ajuste de voltaje desde el tablero de control. Tablero de control sección tablero modelo detector de alarmas digital.  en el lado del generador indicadores:  (trifásico) corriente AC (TRIF´SICA)  Protección:  Breaker correspondiente al nivel de tensión.  Transferencia automática con contactores Siemens, en el lado del motor:  monitoreo visual alta y baja temperatura del refrigerante.  sobrearranques, sobrevelocidad, motor en funcionamiento, voltaje de batería, horas de funcionamiento</t>
  </si>
  <si>
    <t xml:space="preserve">Suministro e instalación de planta eléctrica a diesel de diseño integrado para servicio de emergencia, diseña, fabricada y ensayada en su totalidad  y en cada uno de sus accesorios y componentes de 170 Kw/213 KVA de potencia, en servicio de emergencia (standby) factor de potencia 0.8 4 hilos, netro accesible, 1207208 volltios, reconectable 60 HZ trifásica, 1800 RPM, GENERADOR: Generador sin escobillas, acoplado directamente al motor mediante discos de acero flexible, de construcción a prueba de goteo, con las siguientes características:  rotor balenceado dinámicamente, con devanados tropicalizados (resina epóxica impregnada) y con aislamiento clase H, de paso 2/3 para minimizar armónicos.  Excitación Rotativa de imán permanente (PMG), sin escobillas, que asegura una capacidad de correinte desalida hasta el 300% durante un máximo de 10 segundos, lo que permite una mejor respuesta en arranque de motores de gran inercia y/o el rápido disparo de las protecciones en caso de corto circuito.  </t>
  </si>
  <si>
    <t>Septiembre de 2010</t>
  </si>
  <si>
    <t>Estas proecciones detienen el equipo en caso de ocurrir una avería que alcance valores críticos.  Prealarmas:  para condiciones de: alta y baja temperatura, baja presión de aceite.  Estas protecciones se activan en caso de detectar avería pero no interrumpen el funcionamiento del equipo mientras no alcance valores críticos.  Cada alarma y prealarma se identifica mediante un LED y estan provistas para salidas para control remoto.  Carga inicial:  el Equipo se entrega con carga completa de lubricante y refrigerante con inhibidor de corrosión, silenciador para el escape. Aisladores de vibración tipo resorte con capacidad de aislar la vibración tipo resorte con capacidad de aislar la vibración del grupo generador enun 95% batería tipo plomo - acido, con sus cables de conexión</t>
  </si>
  <si>
    <t>Un juego de planos y manuales (instalación, operación y mantenimiento y modelo ofrecido) en idioma español.  Desempeño:  parámetros garantizados de desempeño del equipo ofrecio, están definidos de las siguientes bandas:  máxima regulación de voltaje entre vacio y plena carga +/-1,0%.  Máxima variación de voltaje a carga constante +/-1,0%. Máxima regulación de frecuencia entre y vacio y plena carga 5%. Máxima variación de frecuencia a carga constante +/-0,5%.  Aceptación del 100% de la carga nominal en un solo paso</t>
  </si>
  <si>
    <t>Suministro e instalación de cabina insonora 75 deb (1m) a plena carga y sistema de ventilación diseñada para cubrir el grupo electrógeno mediante técnicas combinadas de absorción, reflexión y difracción de sonido, atenuar o disminuir en un alto porcentaje el ruido producido por el funcionamiento de la planta eléctrica.  el diseño de la cabina está orientda a facilitar las labores de operación y mantenimiento de la planta eléctrica, para tal fin incorpora accesos laterales y uno en la cara frontal para tablero, acoples o pasos especiales para manejo de combustible, conexión de gases de escape e instalaciones eléctricas.  Páneles acústicos laterales.  Especialmente diseñados en base al espectro de ruido de la planta, incorpora una mezcla de materiales absorbentes y reflejantes que garantizan máxima eficiencia en una amplia gama de frecuencias y especialmente las audibles.  Su construcción es realizada en lámina metálica de acero CR calibre 14</t>
  </si>
  <si>
    <t>Suministro e instalación de tranferecnia autom´tica con contactores tipo AC3 de una capacidad de 600 A y una tensión en AC 3/220 VAC, control electrónico digital microcontrolado a 220 V.AC, con protecciones por alta y baja tensión, falta e inversión de secuencia de fases en normal, alta tensión, baja tensión, alta y baja frecuencia en emergencia, borneras de fuerza, todo debidamente marcado, probado y alojado en gabinete metálico tipo industrial</t>
  </si>
  <si>
    <t>Cargador de batería automático de 12 V. DC/10 amperios SCR y alimentación 120 V. AC</t>
  </si>
  <si>
    <t>Instalación de precalentador y cargador de baterías</t>
  </si>
  <si>
    <t>Instalación de sismtema de combustible y escape, incluye suministro de combustible y tubería del exosto adicional</t>
  </si>
  <si>
    <t>Arranque, pruebas y puesta en marcha del grupo electrógeno y equipos asociados</t>
  </si>
  <si>
    <t>INTERCONEXION DE SISTEMA NORMAL CON TRANSFERENCIA AUTOMATICA</t>
  </si>
  <si>
    <t>Suministro de materiales y mano de obra para interconexión del sistema normal (red comercial)  CEDELCA con conductores en cable de cobre THHN/THWN suave, aislado con PVC retardante a la llama, resistente a la abrasión, el calor y la humedad y con cubierta de nylon (polamida).  conductores por fases, neutro y tierra de acuerdo a la cargabilidad del sistema y su respectiva regulación, instalado sobre bandeja metálica portacables con accesorios de instalación de fijación, desde la subestación de energía existente hasta la transferencia automática proyectada, incluye accesorios de instalación, fijación y marcación (cintas de colores, de aislamiento, amarras plásticas de sujección conectores de interconexión y compresión)</t>
  </si>
  <si>
    <t>INTERCONEXION DE SISTEMA EMERGENCIA CON TRANSFERENCIA AUTOMATICA</t>
  </si>
  <si>
    <t>MTS</t>
  </si>
  <si>
    <t>Suministro de materiales y mano de obra para interconexión del sistema emergencia (planta eléctrica)  con conductores en cable de cobre THHN/THWN suave, aislado con PVC retardante a la llama, resistente a la abrasión, el calor y la humedad y con cubierta de nylon (polamida).  conductores por fases, neutro y tierra de acuerdo a la cargabilidad del sistema y su respectiva regulación, instalado sobre bandeja metálica portacables con accesorios de instalación de fijación, unión y derivación desde grupo electrógeno proyectado hasta la transferencia automática proyectada, incluye accesorios de instalación, fijación y marcación (cintas de colores, de aislamiento, amarras plásticas de sujección conectores de interconexión y compresión)</t>
  </si>
  <si>
    <t>INTERCONEXIÓN DE SISTEMA CARGA EN SUBESTACIÓN PRINCIPAL Y TRANSFERENCIA AUTOMATICA</t>
  </si>
  <si>
    <t>AUI %</t>
  </si>
  <si>
    <t>IVA 16% SOBRE % UTILIDAD</t>
  </si>
  <si>
    <t xml:space="preserve">COMPRA, INSTALACION Y PUESTA EN MARCHA DE PLANTA ELECTRICA DE EMERGENCIA DE LA </t>
  </si>
  <si>
    <t>ANEXO 03</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</si>
</sst>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s>
  <fonts count="43">
    <font>
      <sz val="10"/>
      <name val="Arial"/>
      <family val="0"/>
    </font>
    <font>
      <b/>
      <i/>
      <sz val="8"/>
      <name val="Arial"/>
      <family val="2"/>
    </font>
    <font>
      <b/>
      <i/>
      <sz val="9"/>
      <name val="Arial"/>
      <family val="2"/>
    </font>
    <font>
      <b/>
      <sz val="9"/>
      <name val="Arial"/>
      <family val="2"/>
    </font>
    <font>
      <b/>
      <sz val="10"/>
      <name val="Arial"/>
      <family val="2"/>
    </font>
    <font>
      <sz val="9"/>
      <name val="Arial"/>
      <family val="2"/>
    </font>
    <font>
      <b/>
      <sz val="8"/>
      <name val="Arial"/>
      <family val="2"/>
    </font>
    <font>
      <sz val="8"/>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6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xf>
    <xf numFmtId="0" fontId="4" fillId="0" borderId="0" xfId="0" applyFont="1" applyAlignment="1">
      <alignment/>
    </xf>
    <xf numFmtId="0" fontId="4" fillId="0" borderId="10" xfId="0"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justify"/>
    </xf>
    <xf numFmtId="0" fontId="5" fillId="0" borderId="10" xfId="0" applyFont="1" applyBorder="1" applyAlignment="1">
      <alignment horizontal="justify"/>
    </xf>
    <xf numFmtId="0" fontId="5" fillId="0" borderId="10" xfId="0" applyFont="1" applyBorder="1" applyAlignment="1">
      <alignment horizontal="center"/>
    </xf>
    <xf numFmtId="4" fontId="5" fillId="0" borderId="10" xfId="0" applyNumberFormat="1" applyFont="1" applyBorder="1" applyAlignment="1">
      <alignment horizontal="center"/>
    </xf>
    <xf numFmtId="4" fontId="5" fillId="0" borderId="10" xfId="0" applyNumberFormat="1" applyFont="1" applyBorder="1" applyAlignment="1">
      <alignment/>
    </xf>
    <xf numFmtId="0" fontId="5" fillId="0" borderId="10" xfId="0" applyFont="1" applyBorder="1" applyAlignment="1">
      <alignment/>
    </xf>
    <xf numFmtId="0" fontId="3" fillId="0" borderId="10" xfId="0" applyFont="1" applyBorder="1" applyAlignment="1">
      <alignment/>
    </xf>
    <xf numFmtId="4" fontId="3" fillId="0" borderId="10" xfId="0" applyNumberFormat="1" applyFont="1" applyBorder="1" applyAlignment="1">
      <alignment horizontal="center"/>
    </xf>
    <xf numFmtId="0" fontId="0" fillId="0" borderId="10" xfId="0" applyFont="1" applyBorder="1" applyAlignment="1">
      <alignment horizontal="justify"/>
    </xf>
    <xf numFmtId="4" fontId="4" fillId="0" borderId="10" xfId="0" applyNumberFormat="1" applyFont="1" applyBorder="1" applyAlignment="1">
      <alignment/>
    </xf>
    <xf numFmtId="49" fontId="5" fillId="0" borderId="10" xfId="0" applyNumberFormat="1" applyFont="1" applyBorder="1" applyAlignment="1">
      <alignment horizontal="right"/>
    </xf>
    <xf numFmtId="0" fontId="0" fillId="0" borderId="10" xfId="0" applyFont="1" applyBorder="1" applyAlignment="1">
      <alignment horizontal="center"/>
    </xf>
    <xf numFmtId="4" fontId="0" fillId="0" borderId="10" xfId="0" applyNumberFormat="1" applyFont="1" applyBorder="1" applyAlignment="1">
      <alignment/>
    </xf>
    <xf numFmtId="49" fontId="3" fillId="0" borderId="10" xfId="0" applyNumberFormat="1" applyFont="1" applyBorder="1" applyAlignment="1">
      <alignment horizontal="right"/>
    </xf>
    <xf numFmtId="0" fontId="4" fillId="0" borderId="10" xfId="0" applyFont="1" applyBorder="1" applyAlignment="1">
      <alignment horizontal="justify"/>
    </xf>
    <xf numFmtId="49" fontId="5" fillId="0" borderId="0" xfId="0" applyNumberFormat="1" applyFont="1" applyBorder="1" applyAlignment="1">
      <alignment horizontal="right"/>
    </xf>
    <xf numFmtId="0" fontId="0" fillId="0" borderId="0" xfId="0" applyFont="1" applyBorder="1" applyAlignment="1">
      <alignment horizontal="justify"/>
    </xf>
    <xf numFmtId="0" fontId="0" fillId="0" borderId="0" xfId="0" applyFont="1" applyBorder="1" applyAlignment="1">
      <alignment horizontal="center"/>
    </xf>
    <xf numFmtId="0" fontId="5" fillId="0" borderId="0" xfId="0" applyFont="1" applyBorder="1" applyAlignment="1">
      <alignment horizontal="center"/>
    </xf>
    <xf numFmtId="4" fontId="0" fillId="0" borderId="0" xfId="0" applyNumberFormat="1" applyFont="1" applyBorder="1" applyAlignment="1">
      <alignment/>
    </xf>
    <xf numFmtId="49" fontId="5" fillId="0" borderId="0" xfId="0" applyNumberFormat="1" applyFont="1" applyBorder="1" applyAlignment="1">
      <alignment/>
    </xf>
    <xf numFmtId="0" fontId="5" fillId="0" borderId="0" xfId="0" applyFont="1" applyBorder="1" applyAlignment="1">
      <alignment/>
    </xf>
    <xf numFmtId="0" fontId="6" fillId="0" borderId="0" xfId="0" applyFont="1" applyBorder="1" applyAlignment="1">
      <alignment/>
    </xf>
    <xf numFmtId="0" fontId="6" fillId="0" borderId="0" xfId="0" applyFont="1" applyBorder="1" applyAlignment="1">
      <alignment horizontal="center"/>
    </xf>
    <xf numFmtId="0" fontId="7" fillId="0" borderId="0" xfId="0" applyFont="1" applyBorder="1" applyAlignment="1">
      <alignment/>
    </xf>
    <xf numFmtId="4" fontId="6" fillId="0" borderId="0" xfId="0" applyNumberFormat="1" applyFont="1" applyBorder="1" applyAlignment="1">
      <alignment/>
    </xf>
    <xf numFmtId="4" fontId="7" fillId="0" borderId="0" xfId="0" applyNumberFormat="1" applyFont="1" applyBorder="1" applyAlignment="1">
      <alignment/>
    </xf>
    <xf numFmtId="0" fontId="7" fillId="0" borderId="0" xfId="0" applyFont="1" applyBorder="1" applyAlignment="1">
      <alignment horizontal="center"/>
    </xf>
    <xf numFmtId="49" fontId="7" fillId="0" borderId="0" xfId="0" applyNumberFormat="1" applyFont="1" applyAlignment="1">
      <alignment/>
    </xf>
    <xf numFmtId="0" fontId="5" fillId="0" borderId="0" xfId="0" applyFont="1" applyAlignment="1">
      <alignment/>
    </xf>
    <xf numFmtId="0" fontId="7" fillId="0" borderId="0" xfId="0" applyFont="1" applyAlignment="1">
      <alignment horizontal="center"/>
    </xf>
    <xf numFmtId="0" fontId="7" fillId="0" borderId="0" xfId="0" applyFont="1" applyAlignment="1">
      <alignment/>
    </xf>
    <xf numFmtId="4" fontId="7" fillId="0" borderId="0" xfId="0" applyNumberFormat="1" applyFont="1" applyAlignment="1">
      <alignment/>
    </xf>
    <xf numFmtId="3" fontId="4" fillId="0" borderId="10" xfId="0" applyNumberFormat="1" applyFont="1" applyBorder="1" applyAlignment="1">
      <alignment/>
    </xf>
    <xf numFmtId="3" fontId="0" fillId="0" borderId="10" xfId="0" applyNumberFormat="1" applyFont="1" applyBorder="1" applyAlignment="1">
      <alignment/>
    </xf>
    <xf numFmtId="0" fontId="4" fillId="0" borderId="0" xfId="0" applyFont="1" applyAlignment="1">
      <alignment/>
    </xf>
    <xf numFmtId="3" fontId="5" fillId="0" borderId="10" xfId="0" applyNumberFormat="1" applyFont="1" applyBorder="1" applyAlignment="1">
      <alignment/>
    </xf>
    <xf numFmtId="3" fontId="3" fillId="0" borderId="10" xfId="0" applyNumberFormat="1" applyFont="1" applyBorder="1" applyAlignment="1">
      <alignment/>
    </xf>
    <xf numFmtId="0" fontId="5" fillId="0" borderId="11" xfId="0" applyFont="1" applyBorder="1" applyAlignment="1">
      <alignment horizontal="justify"/>
    </xf>
    <xf numFmtId="0" fontId="5" fillId="0" borderId="12" xfId="0" applyFont="1" applyBorder="1" applyAlignment="1">
      <alignment horizontal="justify"/>
    </xf>
    <xf numFmtId="0" fontId="5" fillId="0" borderId="10" xfId="0" applyNumberFormat="1" applyFont="1" applyBorder="1" applyAlignment="1">
      <alignment horizontal="justify"/>
    </xf>
    <xf numFmtId="0" fontId="4" fillId="0" borderId="11" xfId="0" applyFont="1" applyBorder="1" applyAlignment="1">
      <alignment horizontal="center"/>
    </xf>
    <xf numFmtId="0" fontId="5" fillId="0" borderId="12" xfId="0" applyNumberFormat="1" applyFont="1" applyBorder="1" applyAlignment="1">
      <alignment horizontal="justify"/>
    </xf>
    <xf numFmtId="0" fontId="3" fillId="0" borderId="10" xfId="0" applyNumberFormat="1" applyFont="1" applyBorder="1" applyAlignment="1">
      <alignment horizontal="justify"/>
    </xf>
    <xf numFmtId="0" fontId="4" fillId="0" borderId="0" xfId="0" applyFont="1" applyAlignment="1">
      <alignment horizontal="center"/>
    </xf>
    <xf numFmtId="0" fontId="0" fillId="0" borderId="13" xfId="0" applyFont="1" applyBorder="1" applyAlignment="1">
      <alignment horizontal="center"/>
    </xf>
    <xf numFmtId="0" fontId="5" fillId="0" borderId="11" xfId="0" applyFont="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3" fontId="5" fillId="0" borderId="11" xfId="0" applyNumberFormat="1" applyFont="1" applyBorder="1" applyAlignment="1">
      <alignment horizontal="center" vertical="center"/>
    </xf>
    <xf numFmtId="3" fontId="0" fillId="0" borderId="14" xfId="0" applyNumberFormat="1" applyBorder="1" applyAlignment="1">
      <alignment horizontal="center" vertical="center"/>
    </xf>
    <xf numFmtId="3" fontId="0" fillId="0" borderId="12" xfId="0" applyNumberFormat="1" applyBorder="1" applyAlignment="1">
      <alignment horizontal="center" vertical="center"/>
    </xf>
    <xf numFmtId="0" fontId="8"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4</xdr:row>
      <xdr:rowOff>38100</xdr:rowOff>
    </xdr:to>
    <xdr:pic>
      <xdr:nvPicPr>
        <xdr:cNvPr id="1" name="Picture 1" descr="Escudo Unicacua"/>
        <xdr:cNvPicPr preferRelativeResize="1">
          <a:picLocks noChangeAspect="1"/>
        </xdr:cNvPicPr>
      </xdr:nvPicPr>
      <xdr:blipFill>
        <a:blip r:embed="rId1"/>
        <a:stretch>
          <a:fillRect/>
        </a:stretch>
      </xdr:blipFill>
      <xdr:spPr>
        <a:xfrm>
          <a:off x="0" y="0"/>
          <a:ext cx="0" cy="685800"/>
        </a:xfrm>
        <a:prstGeom prst="rect">
          <a:avLst/>
        </a:prstGeom>
        <a:noFill/>
        <a:ln w="9525" cmpd="sng">
          <a:noFill/>
        </a:ln>
      </xdr:spPr>
    </xdr:pic>
    <xdr:clientData/>
  </xdr:twoCellAnchor>
  <xdr:twoCellAnchor>
    <xdr:from>
      <xdr:col>0</xdr:col>
      <xdr:colOff>0</xdr:colOff>
      <xdr:row>0</xdr:row>
      <xdr:rowOff>0</xdr:rowOff>
    </xdr:from>
    <xdr:to>
      <xdr:col>0</xdr:col>
      <xdr:colOff>0</xdr:colOff>
      <xdr:row>4</xdr:row>
      <xdr:rowOff>38100</xdr:rowOff>
    </xdr:to>
    <xdr:pic>
      <xdr:nvPicPr>
        <xdr:cNvPr id="2" name="Picture 2" descr="Escudo Unicacua"/>
        <xdr:cNvPicPr preferRelativeResize="1">
          <a:picLocks noChangeAspect="1"/>
        </xdr:cNvPicPr>
      </xdr:nvPicPr>
      <xdr:blipFill>
        <a:blip r:embed="rId1"/>
        <a:stretch>
          <a:fillRect/>
        </a:stretch>
      </xdr:blipFill>
      <xdr:spPr>
        <a:xfrm>
          <a:off x="0" y="0"/>
          <a:ext cx="0" cy="685800"/>
        </a:xfrm>
        <a:prstGeom prst="rect">
          <a:avLst/>
        </a:prstGeom>
        <a:noFill/>
        <a:ln w="9525" cmpd="sng">
          <a:noFill/>
        </a:ln>
      </xdr:spPr>
    </xdr:pic>
    <xdr:clientData/>
  </xdr:twoCellAnchor>
  <xdr:twoCellAnchor>
    <xdr:from>
      <xdr:col>0</xdr:col>
      <xdr:colOff>0</xdr:colOff>
      <xdr:row>51</xdr:row>
      <xdr:rowOff>0</xdr:rowOff>
    </xdr:from>
    <xdr:to>
      <xdr:col>0</xdr:col>
      <xdr:colOff>0</xdr:colOff>
      <xdr:row>51</xdr:row>
      <xdr:rowOff>0</xdr:rowOff>
    </xdr:to>
    <xdr:pic>
      <xdr:nvPicPr>
        <xdr:cNvPr id="3" name="Picture 3" descr="Escudo Unicacua"/>
        <xdr:cNvPicPr preferRelativeResize="1">
          <a:picLocks noChangeAspect="1"/>
        </xdr:cNvPicPr>
      </xdr:nvPicPr>
      <xdr:blipFill>
        <a:blip r:embed="rId1"/>
        <a:stretch>
          <a:fillRect/>
        </a:stretch>
      </xdr:blipFill>
      <xdr:spPr>
        <a:xfrm>
          <a:off x="0" y="31813500"/>
          <a:ext cx="0" cy="0"/>
        </a:xfrm>
        <a:prstGeom prst="rect">
          <a:avLst/>
        </a:prstGeom>
        <a:noFill/>
        <a:ln w="9525" cmpd="sng">
          <a:noFill/>
        </a:ln>
      </xdr:spPr>
    </xdr:pic>
    <xdr:clientData/>
  </xdr:twoCellAnchor>
  <xdr:twoCellAnchor>
    <xdr:from>
      <xdr:col>0</xdr:col>
      <xdr:colOff>0</xdr:colOff>
      <xdr:row>51</xdr:row>
      <xdr:rowOff>0</xdr:rowOff>
    </xdr:from>
    <xdr:to>
      <xdr:col>0</xdr:col>
      <xdr:colOff>0</xdr:colOff>
      <xdr:row>51</xdr:row>
      <xdr:rowOff>0</xdr:rowOff>
    </xdr:to>
    <xdr:pic>
      <xdr:nvPicPr>
        <xdr:cNvPr id="4" name="Picture 4" descr="Escudo Unicacua"/>
        <xdr:cNvPicPr preferRelativeResize="1">
          <a:picLocks noChangeAspect="1"/>
        </xdr:cNvPicPr>
      </xdr:nvPicPr>
      <xdr:blipFill>
        <a:blip r:embed="rId1"/>
        <a:stretch>
          <a:fillRect/>
        </a:stretch>
      </xdr:blipFill>
      <xdr:spPr>
        <a:xfrm>
          <a:off x="0" y="31813500"/>
          <a:ext cx="0" cy="0"/>
        </a:xfrm>
        <a:prstGeom prst="rect">
          <a:avLst/>
        </a:prstGeom>
        <a:noFill/>
        <a:ln w="9525" cmpd="sng">
          <a:noFill/>
        </a:ln>
      </xdr:spPr>
    </xdr:pic>
    <xdr:clientData/>
  </xdr:twoCellAnchor>
  <xdr:twoCellAnchor>
    <xdr:from>
      <xdr:col>0</xdr:col>
      <xdr:colOff>0</xdr:colOff>
      <xdr:row>51</xdr:row>
      <xdr:rowOff>0</xdr:rowOff>
    </xdr:from>
    <xdr:to>
      <xdr:col>0</xdr:col>
      <xdr:colOff>0</xdr:colOff>
      <xdr:row>51</xdr:row>
      <xdr:rowOff>0</xdr:rowOff>
    </xdr:to>
    <xdr:pic>
      <xdr:nvPicPr>
        <xdr:cNvPr id="5" name="Picture 5" descr="Escudo Unicacua"/>
        <xdr:cNvPicPr preferRelativeResize="1">
          <a:picLocks noChangeAspect="1"/>
        </xdr:cNvPicPr>
      </xdr:nvPicPr>
      <xdr:blipFill>
        <a:blip r:embed="rId1"/>
        <a:stretch>
          <a:fillRect/>
        </a:stretch>
      </xdr:blipFill>
      <xdr:spPr>
        <a:xfrm>
          <a:off x="0" y="31813500"/>
          <a:ext cx="0" cy="0"/>
        </a:xfrm>
        <a:prstGeom prst="rect">
          <a:avLst/>
        </a:prstGeom>
        <a:noFill/>
        <a:ln w="9525" cmpd="sng">
          <a:noFill/>
        </a:ln>
      </xdr:spPr>
    </xdr:pic>
    <xdr:clientData/>
  </xdr:twoCellAnchor>
  <xdr:twoCellAnchor>
    <xdr:from>
      <xdr:col>0</xdr:col>
      <xdr:colOff>0</xdr:colOff>
      <xdr:row>51</xdr:row>
      <xdr:rowOff>0</xdr:rowOff>
    </xdr:from>
    <xdr:to>
      <xdr:col>0</xdr:col>
      <xdr:colOff>0</xdr:colOff>
      <xdr:row>51</xdr:row>
      <xdr:rowOff>0</xdr:rowOff>
    </xdr:to>
    <xdr:pic>
      <xdr:nvPicPr>
        <xdr:cNvPr id="6" name="Picture 6" descr="Escudo Unicacua"/>
        <xdr:cNvPicPr preferRelativeResize="1">
          <a:picLocks noChangeAspect="1"/>
        </xdr:cNvPicPr>
      </xdr:nvPicPr>
      <xdr:blipFill>
        <a:blip r:embed="rId1"/>
        <a:stretch>
          <a:fillRect/>
        </a:stretch>
      </xdr:blipFill>
      <xdr:spPr>
        <a:xfrm>
          <a:off x="0" y="31813500"/>
          <a:ext cx="0" cy="0"/>
        </a:xfrm>
        <a:prstGeom prst="rect">
          <a:avLst/>
        </a:prstGeom>
        <a:noFill/>
        <a:ln w="9525" cmpd="sng">
          <a:noFill/>
        </a:ln>
      </xdr:spPr>
    </xdr:pic>
    <xdr:clientData/>
  </xdr:twoCellAnchor>
  <xdr:twoCellAnchor>
    <xdr:from>
      <xdr:col>0</xdr:col>
      <xdr:colOff>0</xdr:colOff>
      <xdr:row>51</xdr:row>
      <xdr:rowOff>0</xdr:rowOff>
    </xdr:from>
    <xdr:to>
      <xdr:col>0</xdr:col>
      <xdr:colOff>0</xdr:colOff>
      <xdr:row>51</xdr:row>
      <xdr:rowOff>0</xdr:rowOff>
    </xdr:to>
    <xdr:pic>
      <xdr:nvPicPr>
        <xdr:cNvPr id="7" name="Picture 7" descr="Escudo Unicacua"/>
        <xdr:cNvPicPr preferRelativeResize="1">
          <a:picLocks noChangeAspect="1"/>
        </xdr:cNvPicPr>
      </xdr:nvPicPr>
      <xdr:blipFill>
        <a:blip r:embed="rId1"/>
        <a:stretch>
          <a:fillRect/>
        </a:stretch>
      </xdr:blipFill>
      <xdr:spPr>
        <a:xfrm>
          <a:off x="0" y="31813500"/>
          <a:ext cx="0" cy="0"/>
        </a:xfrm>
        <a:prstGeom prst="rect">
          <a:avLst/>
        </a:prstGeom>
        <a:noFill/>
        <a:ln w="9525" cmpd="sng">
          <a:noFill/>
        </a:ln>
      </xdr:spPr>
    </xdr:pic>
    <xdr:clientData/>
  </xdr:twoCellAnchor>
  <xdr:twoCellAnchor>
    <xdr:from>
      <xdr:col>0</xdr:col>
      <xdr:colOff>0</xdr:colOff>
      <xdr:row>51</xdr:row>
      <xdr:rowOff>0</xdr:rowOff>
    </xdr:from>
    <xdr:to>
      <xdr:col>0</xdr:col>
      <xdr:colOff>0</xdr:colOff>
      <xdr:row>51</xdr:row>
      <xdr:rowOff>0</xdr:rowOff>
    </xdr:to>
    <xdr:pic>
      <xdr:nvPicPr>
        <xdr:cNvPr id="8" name="Picture 8" descr="Escudo Unicacua"/>
        <xdr:cNvPicPr preferRelativeResize="1">
          <a:picLocks noChangeAspect="1"/>
        </xdr:cNvPicPr>
      </xdr:nvPicPr>
      <xdr:blipFill>
        <a:blip r:embed="rId1"/>
        <a:stretch>
          <a:fillRect/>
        </a:stretch>
      </xdr:blipFill>
      <xdr:spPr>
        <a:xfrm>
          <a:off x="0" y="31813500"/>
          <a:ext cx="0" cy="0"/>
        </a:xfrm>
        <a:prstGeom prst="rect">
          <a:avLst/>
        </a:prstGeom>
        <a:noFill/>
        <a:ln w="9525" cmpd="sng">
          <a:noFill/>
        </a:ln>
      </xdr:spPr>
    </xdr:pic>
    <xdr:clientData/>
  </xdr:twoCellAnchor>
  <xdr:twoCellAnchor>
    <xdr:from>
      <xdr:col>0</xdr:col>
      <xdr:colOff>0</xdr:colOff>
      <xdr:row>51</xdr:row>
      <xdr:rowOff>0</xdr:rowOff>
    </xdr:from>
    <xdr:to>
      <xdr:col>0</xdr:col>
      <xdr:colOff>0</xdr:colOff>
      <xdr:row>51</xdr:row>
      <xdr:rowOff>0</xdr:rowOff>
    </xdr:to>
    <xdr:pic>
      <xdr:nvPicPr>
        <xdr:cNvPr id="9" name="Picture 9" descr="Escudo Unicacua"/>
        <xdr:cNvPicPr preferRelativeResize="1">
          <a:picLocks noChangeAspect="1"/>
        </xdr:cNvPicPr>
      </xdr:nvPicPr>
      <xdr:blipFill>
        <a:blip r:embed="rId1"/>
        <a:stretch>
          <a:fillRect/>
        </a:stretch>
      </xdr:blipFill>
      <xdr:spPr>
        <a:xfrm>
          <a:off x="0" y="31813500"/>
          <a:ext cx="0" cy="0"/>
        </a:xfrm>
        <a:prstGeom prst="rect">
          <a:avLst/>
        </a:prstGeom>
        <a:noFill/>
        <a:ln w="9525" cmpd="sng">
          <a:noFill/>
        </a:ln>
      </xdr:spPr>
    </xdr:pic>
    <xdr:clientData/>
  </xdr:twoCellAnchor>
  <xdr:twoCellAnchor>
    <xdr:from>
      <xdr:col>0</xdr:col>
      <xdr:colOff>0</xdr:colOff>
      <xdr:row>51</xdr:row>
      <xdr:rowOff>0</xdr:rowOff>
    </xdr:from>
    <xdr:to>
      <xdr:col>0</xdr:col>
      <xdr:colOff>0</xdr:colOff>
      <xdr:row>51</xdr:row>
      <xdr:rowOff>0</xdr:rowOff>
    </xdr:to>
    <xdr:pic>
      <xdr:nvPicPr>
        <xdr:cNvPr id="10" name="Picture 10" descr="Escudo Unicacua"/>
        <xdr:cNvPicPr preferRelativeResize="1">
          <a:picLocks noChangeAspect="1"/>
        </xdr:cNvPicPr>
      </xdr:nvPicPr>
      <xdr:blipFill>
        <a:blip r:embed="rId1"/>
        <a:stretch>
          <a:fillRect/>
        </a:stretch>
      </xdr:blipFill>
      <xdr:spPr>
        <a:xfrm>
          <a:off x="0" y="31813500"/>
          <a:ext cx="0" cy="0"/>
        </a:xfrm>
        <a:prstGeom prst="rect">
          <a:avLst/>
        </a:prstGeom>
        <a:noFill/>
        <a:ln w="9525" cmpd="sng">
          <a:noFill/>
        </a:ln>
      </xdr:spPr>
    </xdr:pic>
    <xdr:clientData/>
  </xdr:twoCellAnchor>
  <xdr:twoCellAnchor>
    <xdr:from>
      <xdr:col>0</xdr:col>
      <xdr:colOff>0</xdr:colOff>
      <xdr:row>51</xdr:row>
      <xdr:rowOff>0</xdr:rowOff>
    </xdr:from>
    <xdr:to>
      <xdr:col>0</xdr:col>
      <xdr:colOff>0</xdr:colOff>
      <xdr:row>51</xdr:row>
      <xdr:rowOff>0</xdr:rowOff>
    </xdr:to>
    <xdr:pic>
      <xdr:nvPicPr>
        <xdr:cNvPr id="11" name="Picture 11" descr="Escudo Unicacua"/>
        <xdr:cNvPicPr preferRelativeResize="1">
          <a:picLocks noChangeAspect="1"/>
        </xdr:cNvPicPr>
      </xdr:nvPicPr>
      <xdr:blipFill>
        <a:blip r:embed="rId1"/>
        <a:stretch>
          <a:fillRect/>
        </a:stretch>
      </xdr:blipFill>
      <xdr:spPr>
        <a:xfrm>
          <a:off x="0" y="31813500"/>
          <a:ext cx="0" cy="0"/>
        </a:xfrm>
        <a:prstGeom prst="rect">
          <a:avLst/>
        </a:prstGeom>
        <a:noFill/>
        <a:ln w="9525" cmpd="sng">
          <a:noFill/>
        </a:ln>
      </xdr:spPr>
    </xdr:pic>
    <xdr:clientData/>
  </xdr:twoCellAnchor>
  <xdr:twoCellAnchor>
    <xdr:from>
      <xdr:col>0</xdr:col>
      <xdr:colOff>0</xdr:colOff>
      <xdr:row>51</xdr:row>
      <xdr:rowOff>0</xdr:rowOff>
    </xdr:from>
    <xdr:to>
      <xdr:col>0</xdr:col>
      <xdr:colOff>0</xdr:colOff>
      <xdr:row>51</xdr:row>
      <xdr:rowOff>0</xdr:rowOff>
    </xdr:to>
    <xdr:pic>
      <xdr:nvPicPr>
        <xdr:cNvPr id="12" name="Picture 12" descr="Escudo Unicacua"/>
        <xdr:cNvPicPr preferRelativeResize="1">
          <a:picLocks noChangeAspect="1"/>
        </xdr:cNvPicPr>
      </xdr:nvPicPr>
      <xdr:blipFill>
        <a:blip r:embed="rId1"/>
        <a:stretch>
          <a:fillRect/>
        </a:stretch>
      </xdr:blipFill>
      <xdr:spPr>
        <a:xfrm>
          <a:off x="0" y="31813500"/>
          <a:ext cx="0" cy="0"/>
        </a:xfrm>
        <a:prstGeom prst="rect">
          <a:avLst/>
        </a:prstGeom>
        <a:noFill/>
        <a:ln w="9525" cmpd="sng">
          <a:noFill/>
        </a:ln>
      </xdr:spPr>
    </xdr:pic>
    <xdr:clientData/>
  </xdr:twoCellAnchor>
  <xdr:twoCellAnchor>
    <xdr:from>
      <xdr:col>0</xdr:col>
      <xdr:colOff>0</xdr:colOff>
      <xdr:row>51</xdr:row>
      <xdr:rowOff>0</xdr:rowOff>
    </xdr:from>
    <xdr:to>
      <xdr:col>0</xdr:col>
      <xdr:colOff>0</xdr:colOff>
      <xdr:row>51</xdr:row>
      <xdr:rowOff>0</xdr:rowOff>
    </xdr:to>
    <xdr:pic>
      <xdr:nvPicPr>
        <xdr:cNvPr id="13" name="Picture 13" descr="Escudo Unicacua"/>
        <xdr:cNvPicPr preferRelativeResize="1">
          <a:picLocks noChangeAspect="1"/>
        </xdr:cNvPicPr>
      </xdr:nvPicPr>
      <xdr:blipFill>
        <a:blip r:embed="rId1"/>
        <a:stretch>
          <a:fillRect/>
        </a:stretch>
      </xdr:blipFill>
      <xdr:spPr>
        <a:xfrm>
          <a:off x="0" y="31813500"/>
          <a:ext cx="0" cy="0"/>
        </a:xfrm>
        <a:prstGeom prst="rect">
          <a:avLst/>
        </a:prstGeom>
        <a:noFill/>
        <a:ln w="9525" cmpd="sng">
          <a:noFill/>
        </a:ln>
      </xdr:spPr>
    </xdr:pic>
    <xdr:clientData/>
  </xdr:twoCellAnchor>
  <xdr:twoCellAnchor>
    <xdr:from>
      <xdr:col>0</xdr:col>
      <xdr:colOff>0</xdr:colOff>
      <xdr:row>51</xdr:row>
      <xdr:rowOff>0</xdr:rowOff>
    </xdr:from>
    <xdr:to>
      <xdr:col>0</xdr:col>
      <xdr:colOff>0</xdr:colOff>
      <xdr:row>51</xdr:row>
      <xdr:rowOff>0</xdr:rowOff>
    </xdr:to>
    <xdr:pic>
      <xdr:nvPicPr>
        <xdr:cNvPr id="14" name="Picture 14" descr="Escudo Unicacua"/>
        <xdr:cNvPicPr preferRelativeResize="1">
          <a:picLocks noChangeAspect="1"/>
        </xdr:cNvPicPr>
      </xdr:nvPicPr>
      <xdr:blipFill>
        <a:blip r:embed="rId1"/>
        <a:stretch>
          <a:fillRect/>
        </a:stretch>
      </xdr:blipFill>
      <xdr:spPr>
        <a:xfrm>
          <a:off x="0" y="31813500"/>
          <a:ext cx="0" cy="0"/>
        </a:xfrm>
        <a:prstGeom prst="rect">
          <a:avLst/>
        </a:prstGeom>
        <a:noFill/>
        <a:ln w="9525" cmpd="sng">
          <a:noFill/>
        </a:ln>
      </xdr:spPr>
    </xdr:pic>
    <xdr:clientData/>
  </xdr:twoCellAnchor>
  <xdr:twoCellAnchor>
    <xdr:from>
      <xdr:col>0</xdr:col>
      <xdr:colOff>0</xdr:colOff>
      <xdr:row>51</xdr:row>
      <xdr:rowOff>0</xdr:rowOff>
    </xdr:from>
    <xdr:to>
      <xdr:col>0</xdr:col>
      <xdr:colOff>0</xdr:colOff>
      <xdr:row>51</xdr:row>
      <xdr:rowOff>0</xdr:rowOff>
    </xdr:to>
    <xdr:pic>
      <xdr:nvPicPr>
        <xdr:cNvPr id="15" name="Picture 15" descr="Escudo Unicacua"/>
        <xdr:cNvPicPr preferRelativeResize="1">
          <a:picLocks noChangeAspect="1"/>
        </xdr:cNvPicPr>
      </xdr:nvPicPr>
      <xdr:blipFill>
        <a:blip r:embed="rId1"/>
        <a:stretch>
          <a:fillRect/>
        </a:stretch>
      </xdr:blipFill>
      <xdr:spPr>
        <a:xfrm>
          <a:off x="0" y="31813500"/>
          <a:ext cx="0" cy="0"/>
        </a:xfrm>
        <a:prstGeom prst="rect">
          <a:avLst/>
        </a:prstGeom>
        <a:noFill/>
        <a:ln w="9525" cmpd="sng">
          <a:noFill/>
        </a:ln>
      </xdr:spPr>
    </xdr:pic>
    <xdr:clientData/>
  </xdr:twoCellAnchor>
  <xdr:twoCellAnchor>
    <xdr:from>
      <xdr:col>1</xdr:col>
      <xdr:colOff>19050</xdr:colOff>
      <xdr:row>0</xdr:row>
      <xdr:rowOff>0</xdr:rowOff>
    </xdr:from>
    <xdr:to>
      <xdr:col>1</xdr:col>
      <xdr:colOff>638175</xdr:colOff>
      <xdr:row>4</xdr:row>
      <xdr:rowOff>38100</xdr:rowOff>
    </xdr:to>
    <xdr:pic>
      <xdr:nvPicPr>
        <xdr:cNvPr id="16" name="Picture 16" descr="Escudo Unicacua"/>
        <xdr:cNvPicPr preferRelativeResize="1">
          <a:picLocks noChangeAspect="1"/>
        </xdr:cNvPicPr>
      </xdr:nvPicPr>
      <xdr:blipFill>
        <a:blip r:embed="rId1"/>
        <a:stretch>
          <a:fillRect/>
        </a:stretch>
      </xdr:blipFill>
      <xdr:spPr>
        <a:xfrm>
          <a:off x="400050" y="0"/>
          <a:ext cx="619125" cy="685800"/>
        </a:xfrm>
        <a:prstGeom prst="rect">
          <a:avLst/>
        </a:prstGeom>
        <a:noFill/>
        <a:ln w="9525" cmpd="sng">
          <a:noFill/>
        </a:ln>
      </xdr:spPr>
    </xdr:pic>
    <xdr:clientData/>
  </xdr:twoCellAnchor>
  <xdr:twoCellAnchor>
    <xdr:from>
      <xdr:col>1</xdr:col>
      <xdr:colOff>19050</xdr:colOff>
      <xdr:row>0</xdr:row>
      <xdr:rowOff>0</xdr:rowOff>
    </xdr:from>
    <xdr:to>
      <xdr:col>1</xdr:col>
      <xdr:colOff>638175</xdr:colOff>
      <xdr:row>4</xdr:row>
      <xdr:rowOff>38100</xdr:rowOff>
    </xdr:to>
    <xdr:pic>
      <xdr:nvPicPr>
        <xdr:cNvPr id="17" name="Picture 17" descr="Escudo Unicacua"/>
        <xdr:cNvPicPr preferRelativeResize="1">
          <a:picLocks noChangeAspect="1"/>
        </xdr:cNvPicPr>
      </xdr:nvPicPr>
      <xdr:blipFill>
        <a:blip r:embed="rId1"/>
        <a:stretch>
          <a:fillRect/>
        </a:stretch>
      </xdr:blipFill>
      <xdr:spPr>
        <a:xfrm>
          <a:off x="400050" y="0"/>
          <a:ext cx="619125" cy="685800"/>
        </a:xfrm>
        <a:prstGeom prst="rect">
          <a:avLst/>
        </a:prstGeom>
        <a:noFill/>
        <a:ln w="9525" cmpd="sng">
          <a:noFill/>
        </a:ln>
      </xdr:spPr>
    </xdr:pic>
    <xdr:clientData/>
  </xdr:twoCellAnchor>
  <xdr:twoCellAnchor>
    <xdr:from>
      <xdr:col>1</xdr:col>
      <xdr:colOff>19050</xdr:colOff>
      <xdr:row>43</xdr:row>
      <xdr:rowOff>0</xdr:rowOff>
    </xdr:from>
    <xdr:to>
      <xdr:col>1</xdr:col>
      <xdr:colOff>638175</xdr:colOff>
      <xdr:row>43</xdr:row>
      <xdr:rowOff>0</xdr:rowOff>
    </xdr:to>
    <xdr:pic>
      <xdr:nvPicPr>
        <xdr:cNvPr id="18" name="Picture 18" descr="Escudo Unicacua"/>
        <xdr:cNvPicPr preferRelativeResize="1">
          <a:picLocks noChangeAspect="1"/>
        </xdr:cNvPicPr>
      </xdr:nvPicPr>
      <xdr:blipFill>
        <a:blip r:embed="rId1"/>
        <a:stretch>
          <a:fillRect/>
        </a:stretch>
      </xdr:blipFill>
      <xdr:spPr>
        <a:xfrm>
          <a:off x="400050" y="30518100"/>
          <a:ext cx="619125" cy="0"/>
        </a:xfrm>
        <a:prstGeom prst="rect">
          <a:avLst/>
        </a:prstGeom>
        <a:noFill/>
        <a:ln w="9525" cmpd="sng">
          <a:noFill/>
        </a:ln>
      </xdr:spPr>
    </xdr:pic>
    <xdr:clientData/>
  </xdr:twoCellAnchor>
  <xdr:twoCellAnchor>
    <xdr:from>
      <xdr:col>1</xdr:col>
      <xdr:colOff>19050</xdr:colOff>
      <xdr:row>43</xdr:row>
      <xdr:rowOff>0</xdr:rowOff>
    </xdr:from>
    <xdr:to>
      <xdr:col>1</xdr:col>
      <xdr:colOff>638175</xdr:colOff>
      <xdr:row>43</xdr:row>
      <xdr:rowOff>0</xdr:rowOff>
    </xdr:to>
    <xdr:pic>
      <xdr:nvPicPr>
        <xdr:cNvPr id="19" name="Picture 19" descr="Escudo Unicacua"/>
        <xdr:cNvPicPr preferRelativeResize="1">
          <a:picLocks noChangeAspect="1"/>
        </xdr:cNvPicPr>
      </xdr:nvPicPr>
      <xdr:blipFill>
        <a:blip r:embed="rId1"/>
        <a:stretch>
          <a:fillRect/>
        </a:stretch>
      </xdr:blipFill>
      <xdr:spPr>
        <a:xfrm>
          <a:off x="400050" y="30518100"/>
          <a:ext cx="619125" cy="0"/>
        </a:xfrm>
        <a:prstGeom prst="rect">
          <a:avLst/>
        </a:prstGeom>
        <a:noFill/>
        <a:ln w="9525" cmpd="sng">
          <a:noFill/>
        </a:ln>
      </xdr:spPr>
    </xdr:pic>
    <xdr:clientData/>
  </xdr:twoCellAnchor>
  <xdr:twoCellAnchor>
    <xdr:from>
      <xdr:col>1</xdr:col>
      <xdr:colOff>19050</xdr:colOff>
      <xdr:row>43</xdr:row>
      <xdr:rowOff>0</xdr:rowOff>
    </xdr:from>
    <xdr:to>
      <xdr:col>1</xdr:col>
      <xdr:colOff>638175</xdr:colOff>
      <xdr:row>43</xdr:row>
      <xdr:rowOff>0</xdr:rowOff>
    </xdr:to>
    <xdr:pic>
      <xdr:nvPicPr>
        <xdr:cNvPr id="20" name="Picture 20" descr="Escudo Unicacua"/>
        <xdr:cNvPicPr preferRelativeResize="1">
          <a:picLocks noChangeAspect="1"/>
        </xdr:cNvPicPr>
      </xdr:nvPicPr>
      <xdr:blipFill>
        <a:blip r:embed="rId1"/>
        <a:stretch>
          <a:fillRect/>
        </a:stretch>
      </xdr:blipFill>
      <xdr:spPr>
        <a:xfrm>
          <a:off x="400050" y="30518100"/>
          <a:ext cx="619125" cy="0"/>
        </a:xfrm>
        <a:prstGeom prst="rect">
          <a:avLst/>
        </a:prstGeom>
        <a:noFill/>
        <a:ln w="9525" cmpd="sng">
          <a:noFill/>
        </a:ln>
      </xdr:spPr>
    </xdr:pic>
    <xdr:clientData/>
  </xdr:twoCellAnchor>
  <xdr:twoCellAnchor>
    <xdr:from>
      <xdr:col>1</xdr:col>
      <xdr:colOff>19050</xdr:colOff>
      <xdr:row>43</xdr:row>
      <xdr:rowOff>0</xdr:rowOff>
    </xdr:from>
    <xdr:to>
      <xdr:col>1</xdr:col>
      <xdr:colOff>638175</xdr:colOff>
      <xdr:row>43</xdr:row>
      <xdr:rowOff>0</xdr:rowOff>
    </xdr:to>
    <xdr:pic>
      <xdr:nvPicPr>
        <xdr:cNvPr id="21" name="Picture 21" descr="Escudo Unicacua"/>
        <xdr:cNvPicPr preferRelativeResize="1">
          <a:picLocks noChangeAspect="1"/>
        </xdr:cNvPicPr>
      </xdr:nvPicPr>
      <xdr:blipFill>
        <a:blip r:embed="rId1"/>
        <a:stretch>
          <a:fillRect/>
        </a:stretch>
      </xdr:blipFill>
      <xdr:spPr>
        <a:xfrm>
          <a:off x="400050" y="30518100"/>
          <a:ext cx="619125" cy="0"/>
        </a:xfrm>
        <a:prstGeom prst="rect">
          <a:avLst/>
        </a:prstGeom>
        <a:noFill/>
        <a:ln w="9525" cmpd="sng">
          <a:noFill/>
        </a:ln>
      </xdr:spPr>
    </xdr:pic>
    <xdr:clientData/>
  </xdr:twoCellAnchor>
  <xdr:twoCellAnchor>
    <xdr:from>
      <xdr:col>1</xdr:col>
      <xdr:colOff>19050</xdr:colOff>
      <xdr:row>43</xdr:row>
      <xdr:rowOff>0</xdr:rowOff>
    </xdr:from>
    <xdr:to>
      <xdr:col>1</xdr:col>
      <xdr:colOff>638175</xdr:colOff>
      <xdr:row>43</xdr:row>
      <xdr:rowOff>0</xdr:rowOff>
    </xdr:to>
    <xdr:pic>
      <xdr:nvPicPr>
        <xdr:cNvPr id="22" name="Picture 22" descr="Escudo Unicacua"/>
        <xdr:cNvPicPr preferRelativeResize="1">
          <a:picLocks noChangeAspect="1"/>
        </xdr:cNvPicPr>
      </xdr:nvPicPr>
      <xdr:blipFill>
        <a:blip r:embed="rId1"/>
        <a:stretch>
          <a:fillRect/>
        </a:stretch>
      </xdr:blipFill>
      <xdr:spPr>
        <a:xfrm>
          <a:off x="400050" y="30518100"/>
          <a:ext cx="619125" cy="0"/>
        </a:xfrm>
        <a:prstGeom prst="rect">
          <a:avLst/>
        </a:prstGeom>
        <a:noFill/>
        <a:ln w="9525" cmpd="sng">
          <a:noFill/>
        </a:ln>
      </xdr:spPr>
    </xdr:pic>
    <xdr:clientData/>
  </xdr:twoCellAnchor>
  <xdr:twoCellAnchor>
    <xdr:from>
      <xdr:col>1</xdr:col>
      <xdr:colOff>19050</xdr:colOff>
      <xdr:row>43</xdr:row>
      <xdr:rowOff>0</xdr:rowOff>
    </xdr:from>
    <xdr:to>
      <xdr:col>1</xdr:col>
      <xdr:colOff>638175</xdr:colOff>
      <xdr:row>43</xdr:row>
      <xdr:rowOff>0</xdr:rowOff>
    </xdr:to>
    <xdr:pic>
      <xdr:nvPicPr>
        <xdr:cNvPr id="23" name="Picture 23" descr="Escudo Unicacua"/>
        <xdr:cNvPicPr preferRelativeResize="1">
          <a:picLocks noChangeAspect="1"/>
        </xdr:cNvPicPr>
      </xdr:nvPicPr>
      <xdr:blipFill>
        <a:blip r:embed="rId1"/>
        <a:stretch>
          <a:fillRect/>
        </a:stretch>
      </xdr:blipFill>
      <xdr:spPr>
        <a:xfrm>
          <a:off x="400050" y="30518100"/>
          <a:ext cx="619125" cy="0"/>
        </a:xfrm>
        <a:prstGeom prst="rect">
          <a:avLst/>
        </a:prstGeom>
        <a:noFill/>
        <a:ln w="9525" cmpd="sng">
          <a:noFill/>
        </a:ln>
      </xdr:spPr>
    </xdr:pic>
    <xdr:clientData/>
  </xdr:twoCellAnchor>
  <xdr:twoCellAnchor>
    <xdr:from>
      <xdr:col>1</xdr:col>
      <xdr:colOff>19050</xdr:colOff>
      <xdr:row>43</xdr:row>
      <xdr:rowOff>0</xdr:rowOff>
    </xdr:from>
    <xdr:to>
      <xdr:col>1</xdr:col>
      <xdr:colOff>638175</xdr:colOff>
      <xdr:row>43</xdr:row>
      <xdr:rowOff>0</xdr:rowOff>
    </xdr:to>
    <xdr:pic>
      <xdr:nvPicPr>
        <xdr:cNvPr id="24" name="Picture 24" descr="Escudo Unicacua"/>
        <xdr:cNvPicPr preferRelativeResize="1">
          <a:picLocks noChangeAspect="1"/>
        </xdr:cNvPicPr>
      </xdr:nvPicPr>
      <xdr:blipFill>
        <a:blip r:embed="rId1"/>
        <a:stretch>
          <a:fillRect/>
        </a:stretch>
      </xdr:blipFill>
      <xdr:spPr>
        <a:xfrm>
          <a:off x="400050" y="30518100"/>
          <a:ext cx="619125" cy="0"/>
        </a:xfrm>
        <a:prstGeom prst="rect">
          <a:avLst/>
        </a:prstGeom>
        <a:noFill/>
        <a:ln w="9525" cmpd="sng">
          <a:noFill/>
        </a:ln>
      </xdr:spPr>
    </xdr:pic>
    <xdr:clientData/>
  </xdr:twoCellAnchor>
  <xdr:twoCellAnchor>
    <xdr:from>
      <xdr:col>1</xdr:col>
      <xdr:colOff>19050</xdr:colOff>
      <xdr:row>43</xdr:row>
      <xdr:rowOff>0</xdr:rowOff>
    </xdr:from>
    <xdr:to>
      <xdr:col>1</xdr:col>
      <xdr:colOff>638175</xdr:colOff>
      <xdr:row>43</xdr:row>
      <xdr:rowOff>0</xdr:rowOff>
    </xdr:to>
    <xdr:pic>
      <xdr:nvPicPr>
        <xdr:cNvPr id="25" name="Picture 25" descr="Escudo Unicacua"/>
        <xdr:cNvPicPr preferRelativeResize="1">
          <a:picLocks noChangeAspect="1"/>
        </xdr:cNvPicPr>
      </xdr:nvPicPr>
      <xdr:blipFill>
        <a:blip r:embed="rId1"/>
        <a:stretch>
          <a:fillRect/>
        </a:stretch>
      </xdr:blipFill>
      <xdr:spPr>
        <a:xfrm>
          <a:off x="400050" y="30518100"/>
          <a:ext cx="619125" cy="0"/>
        </a:xfrm>
        <a:prstGeom prst="rect">
          <a:avLst/>
        </a:prstGeom>
        <a:noFill/>
        <a:ln w="9525" cmpd="sng">
          <a:noFill/>
        </a:ln>
      </xdr:spPr>
    </xdr:pic>
    <xdr:clientData/>
  </xdr:twoCellAnchor>
  <xdr:twoCellAnchor>
    <xdr:from>
      <xdr:col>1</xdr:col>
      <xdr:colOff>19050</xdr:colOff>
      <xdr:row>43</xdr:row>
      <xdr:rowOff>0</xdr:rowOff>
    </xdr:from>
    <xdr:to>
      <xdr:col>1</xdr:col>
      <xdr:colOff>638175</xdr:colOff>
      <xdr:row>43</xdr:row>
      <xdr:rowOff>0</xdr:rowOff>
    </xdr:to>
    <xdr:pic>
      <xdr:nvPicPr>
        <xdr:cNvPr id="26" name="Picture 26" descr="Escudo Unicacua"/>
        <xdr:cNvPicPr preferRelativeResize="1">
          <a:picLocks noChangeAspect="1"/>
        </xdr:cNvPicPr>
      </xdr:nvPicPr>
      <xdr:blipFill>
        <a:blip r:embed="rId1"/>
        <a:stretch>
          <a:fillRect/>
        </a:stretch>
      </xdr:blipFill>
      <xdr:spPr>
        <a:xfrm>
          <a:off x="400050" y="30518100"/>
          <a:ext cx="619125" cy="0"/>
        </a:xfrm>
        <a:prstGeom prst="rect">
          <a:avLst/>
        </a:prstGeom>
        <a:noFill/>
        <a:ln w="9525" cmpd="sng">
          <a:noFill/>
        </a:ln>
      </xdr:spPr>
    </xdr:pic>
    <xdr:clientData/>
  </xdr:twoCellAnchor>
  <xdr:twoCellAnchor>
    <xdr:from>
      <xdr:col>1</xdr:col>
      <xdr:colOff>19050</xdr:colOff>
      <xdr:row>43</xdr:row>
      <xdr:rowOff>0</xdr:rowOff>
    </xdr:from>
    <xdr:to>
      <xdr:col>1</xdr:col>
      <xdr:colOff>638175</xdr:colOff>
      <xdr:row>43</xdr:row>
      <xdr:rowOff>0</xdr:rowOff>
    </xdr:to>
    <xdr:pic>
      <xdr:nvPicPr>
        <xdr:cNvPr id="27" name="Picture 27" descr="Escudo Unicacua"/>
        <xdr:cNvPicPr preferRelativeResize="1">
          <a:picLocks noChangeAspect="1"/>
        </xdr:cNvPicPr>
      </xdr:nvPicPr>
      <xdr:blipFill>
        <a:blip r:embed="rId1"/>
        <a:stretch>
          <a:fillRect/>
        </a:stretch>
      </xdr:blipFill>
      <xdr:spPr>
        <a:xfrm>
          <a:off x="400050" y="30518100"/>
          <a:ext cx="619125" cy="0"/>
        </a:xfrm>
        <a:prstGeom prst="rect">
          <a:avLst/>
        </a:prstGeom>
        <a:noFill/>
        <a:ln w="9525" cmpd="sng">
          <a:noFill/>
        </a:ln>
      </xdr:spPr>
    </xdr:pic>
    <xdr:clientData/>
  </xdr:twoCellAnchor>
  <xdr:twoCellAnchor>
    <xdr:from>
      <xdr:col>1</xdr:col>
      <xdr:colOff>19050</xdr:colOff>
      <xdr:row>43</xdr:row>
      <xdr:rowOff>0</xdr:rowOff>
    </xdr:from>
    <xdr:to>
      <xdr:col>1</xdr:col>
      <xdr:colOff>638175</xdr:colOff>
      <xdr:row>43</xdr:row>
      <xdr:rowOff>0</xdr:rowOff>
    </xdr:to>
    <xdr:pic>
      <xdr:nvPicPr>
        <xdr:cNvPr id="28" name="Picture 28" descr="Escudo Unicacua"/>
        <xdr:cNvPicPr preferRelativeResize="1">
          <a:picLocks noChangeAspect="1"/>
        </xdr:cNvPicPr>
      </xdr:nvPicPr>
      <xdr:blipFill>
        <a:blip r:embed="rId1"/>
        <a:stretch>
          <a:fillRect/>
        </a:stretch>
      </xdr:blipFill>
      <xdr:spPr>
        <a:xfrm>
          <a:off x="400050" y="30518100"/>
          <a:ext cx="619125" cy="0"/>
        </a:xfrm>
        <a:prstGeom prst="rect">
          <a:avLst/>
        </a:prstGeom>
        <a:noFill/>
        <a:ln w="9525" cmpd="sng">
          <a:noFill/>
        </a:ln>
      </xdr:spPr>
    </xdr:pic>
    <xdr:clientData/>
  </xdr:twoCellAnchor>
  <xdr:twoCellAnchor>
    <xdr:from>
      <xdr:col>1</xdr:col>
      <xdr:colOff>19050</xdr:colOff>
      <xdr:row>43</xdr:row>
      <xdr:rowOff>0</xdr:rowOff>
    </xdr:from>
    <xdr:to>
      <xdr:col>1</xdr:col>
      <xdr:colOff>638175</xdr:colOff>
      <xdr:row>43</xdr:row>
      <xdr:rowOff>0</xdr:rowOff>
    </xdr:to>
    <xdr:pic>
      <xdr:nvPicPr>
        <xdr:cNvPr id="29" name="Picture 29" descr="Escudo Unicacua"/>
        <xdr:cNvPicPr preferRelativeResize="1">
          <a:picLocks noChangeAspect="1"/>
        </xdr:cNvPicPr>
      </xdr:nvPicPr>
      <xdr:blipFill>
        <a:blip r:embed="rId1"/>
        <a:stretch>
          <a:fillRect/>
        </a:stretch>
      </xdr:blipFill>
      <xdr:spPr>
        <a:xfrm>
          <a:off x="400050" y="30518100"/>
          <a:ext cx="619125" cy="0"/>
        </a:xfrm>
        <a:prstGeom prst="rect">
          <a:avLst/>
        </a:prstGeom>
        <a:noFill/>
        <a:ln w="9525" cmpd="sng">
          <a:noFill/>
        </a:ln>
      </xdr:spPr>
    </xdr:pic>
    <xdr:clientData/>
  </xdr:twoCellAnchor>
  <xdr:twoCellAnchor>
    <xdr:from>
      <xdr:col>1</xdr:col>
      <xdr:colOff>19050</xdr:colOff>
      <xdr:row>43</xdr:row>
      <xdr:rowOff>0</xdr:rowOff>
    </xdr:from>
    <xdr:to>
      <xdr:col>1</xdr:col>
      <xdr:colOff>638175</xdr:colOff>
      <xdr:row>43</xdr:row>
      <xdr:rowOff>0</xdr:rowOff>
    </xdr:to>
    <xdr:pic>
      <xdr:nvPicPr>
        <xdr:cNvPr id="30" name="Picture 30" descr="Escudo Unicacua"/>
        <xdr:cNvPicPr preferRelativeResize="1">
          <a:picLocks noChangeAspect="1"/>
        </xdr:cNvPicPr>
      </xdr:nvPicPr>
      <xdr:blipFill>
        <a:blip r:embed="rId1"/>
        <a:stretch>
          <a:fillRect/>
        </a:stretch>
      </xdr:blipFill>
      <xdr:spPr>
        <a:xfrm>
          <a:off x="400050" y="30518100"/>
          <a:ext cx="61912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638175</xdr:colOff>
      <xdr:row>4</xdr:row>
      <xdr:rowOff>38100</xdr:rowOff>
    </xdr:to>
    <xdr:pic>
      <xdr:nvPicPr>
        <xdr:cNvPr id="1" name="Picture 1" descr="Escudo Unicacua"/>
        <xdr:cNvPicPr preferRelativeResize="1">
          <a:picLocks noChangeAspect="1"/>
        </xdr:cNvPicPr>
      </xdr:nvPicPr>
      <xdr:blipFill>
        <a:blip r:embed="rId1"/>
        <a:stretch>
          <a:fillRect/>
        </a:stretch>
      </xdr:blipFill>
      <xdr:spPr>
        <a:xfrm>
          <a:off x="400050" y="0"/>
          <a:ext cx="619125" cy="685800"/>
        </a:xfrm>
        <a:prstGeom prst="rect">
          <a:avLst/>
        </a:prstGeom>
        <a:noFill/>
        <a:ln w="9525" cmpd="sng">
          <a:noFill/>
        </a:ln>
      </xdr:spPr>
    </xdr:pic>
    <xdr:clientData/>
  </xdr:twoCellAnchor>
  <xdr:twoCellAnchor>
    <xdr:from>
      <xdr:col>1</xdr:col>
      <xdr:colOff>19050</xdr:colOff>
      <xdr:row>0</xdr:row>
      <xdr:rowOff>0</xdr:rowOff>
    </xdr:from>
    <xdr:to>
      <xdr:col>1</xdr:col>
      <xdr:colOff>638175</xdr:colOff>
      <xdr:row>4</xdr:row>
      <xdr:rowOff>38100</xdr:rowOff>
    </xdr:to>
    <xdr:pic>
      <xdr:nvPicPr>
        <xdr:cNvPr id="2" name="Picture 2" descr="Escudo Unicacua"/>
        <xdr:cNvPicPr preferRelativeResize="1">
          <a:picLocks noChangeAspect="1"/>
        </xdr:cNvPicPr>
      </xdr:nvPicPr>
      <xdr:blipFill>
        <a:blip r:embed="rId1"/>
        <a:stretch>
          <a:fillRect/>
        </a:stretch>
      </xdr:blipFill>
      <xdr:spPr>
        <a:xfrm>
          <a:off x="400050" y="0"/>
          <a:ext cx="619125" cy="685800"/>
        </a:xfrm>
        <a:prstGeom prst="rect">
          <a:avLst/>
        </a:prstGeom>
        <a:noFill/>
        <a:ln w="9525" cmpd="sng">
          <a:noFill/>
        </a:ln>
      </xdr:spPr>
    </xdr:pic>
    <xdr:clientData/>
  </xdr:twoCellAnchor>
  <xdr:twoCellAnchor>
    <xdr:from>
      <xdr:col>1</xdr:col>
      <xdr:colOff>19050</xdr:colOff>
      <xdr:row>50</xdr:row>
      <xdr:rowOff>0</xdr:rowOff>
    </xdr:from>
    <xdr:to>
      <xdr:col>1</xdr:col>
      <xdr:colOff>638175</xdr:colOff>
      <xdr:row>50</xdr:row>
      <xdr:rowOff>0</xdr:rowOff>
    </xdr:to>
    <xdr:pic>
      <xdr:nvPicPr>
        <xdr:cNvPr id="3" name="Picture 3" descr="Escudo Unicacua"/>
        <xdr:cNvPicPr preferRelativeResize="1">
          <a:picLocks noChangeAspect="1"/>
        </xdr:cNvPicPr>
      </xdr:nvPicPr>
      <xdr:blipFill>
        <a:blip r:embed="rId1"/>
        <a:stretch>
          <a:fillRect/>
        </a:stretch>
      </xdr:blipFill>
      <xdr:spPr>
        <a:xfrm>
          <a:off x="400050" y="31384875"/>
          <a:ext cx="619125" cy="0"/>
        </a:xfrm>
        <a:prstGeom prst="rect">
          <a:avLst/>
        </a:prstGeom>
        <a:noFill/>
        <a:ln w="9525" cmpd="sng">
          <a:noFill/>
        </a:ln>
      </xdr:spPr>
    </xdr:pic>
    <xdr:clientData/>
  </xdr:twoCellAnchor>
  <xdr:twoCellAnchor>
    <xdr:from>
      <xdr:col>1</xdr:col>
      <xdr:colOff>19050</xdr:colOff>
      <xdr:row>50</xdr:row>
      <xdr:rowOff>0</xdr:rowOff>
    </xdr:from>
    <xdr:to>
      <xdr:col>1</xdr:col>
      <xdr:colOff>638175</xdr:colOff>
      <xdr:row>50</xdr:row>
      <xdr:rowOff>0</xdr:rowOff>
    </xdr:to>
    <xdr:pic>
      <xdr:nvPicPr>
        <xdr:cNvPr id="4" name="Picture 4" descr="Escudo Unicacua"/>
        <xdr:cNvPicPr preferRelativeResize="1">
          <a:picLocks noChangeAspect="1"/>
        </xdr:cNvPicPr>
      </xdr:nvPicPr>
      <xdr:blipFill>
        <a:blip r:embed="rId1"/>
        <a:stretch>
          <a:fillRect/>
        </a:stretch>
      </xdr:blipFill>
      <xdr:spPr>
        <a:xfrm>
          <a:off x="400050" y="31384875"/>
          <a:ext cx="619125" cy="0"/>
        </a:xfrm>
        <a:prstGeom prst="rect">
          <a:avLst/>
        </a:prstGeom>
        <a:noFill/>
        <a:ln w="9525" cmpd="sng">
          <a:noFill/>
        </a:ln>
      </xdr:spPr>
    </xdr:pic>
    <xdr:clientData/>
  </xdr:twoCellAnchor>
  <xdr:twoCellAnchor>
    <xdr:from>
      <xdr:col>1</xdr:col>
      <xdr:colOff>19050</xdr:colOff>
      <xdr:row>50</xdr:row>
      <xdr:rowOff>0</xdr:rowOff>
    </xdr:from>
    <xdr:to>
      <xdr:col>1</xdr:col>
      <xdr:colOff>638175</xdr:colOff>
      <xdr:row>50</xdr:row>
      <xdr:rowOff>0</xdr:rowOff>
    </xdr:to>
    <xdr:pic>
      <xdr:nvPicPr>
        <xdr:cNvPr id="5" name="Picture 5" descr="Escudo Unicacua"/>
        <xdr:cNvPicPr preferRelativeResize="1">
          <a:picLocks noChangeAspect="1"/>
        </xdr:cNvPicPr>
      </xdr:nvPicPr>
      <xdr:blipFill>
        <a:blip r:embed="rId1"/>
        <a:stretch>
          <a:fillRect/>
        </a:stretch>
      </xdr:blipFill>
      <xdr:spPr>
        <a:xfrm>
          <a:off x="400050" y="31384875"/>
          <a:ext cx="619125" cy="0"/>
        </a:xfrm>
        <a:prstGeom prst="rect">
          <a:avLst/>
        </a:prstGeom>
        <a:noFill/>
        <a:ln w="9525" cmpd="sng">
          <a:noFill/>
        </a:ln>
      </xdr:spPr>
    </xdr:pic>
    <xdr:clientData/>
  </xdr:twoCellAnchor>
  <xdr:twoCellAnchor>
    <xdr:from>
      <xdr:col>1</xdr:col>
      <xdr:colOff>19050</xdr:colOff>
      <xdr:row>50</xdr:row>
      <xdr:rowOff>0</xdr:rowOff>
    </xdr:from>
    <xdr:to>
      <xdr:col>1</xdr:col>
      <xdr:colOff>638175</xdr:colOff>
      <xdr:row>50</xdr:row>
      <xdr:rowOff>0</xdr:rowOff>
    </xdr:to>
    <xdr:pic>
      <xdr:nvPicPr>
        <xdr:cNvPr id="6" name="Picture 6" descr="Escudo Unicacua"/>
        <xdr:cNvPicPr preferRelativeResize="1">
          <a:picLocks noChangeAspect="1"/>
        </xdr:cNvPicPr>
      </xdr:nvPicPr>
      <xdr:blipFill>
        <a:blip r:embed="rId1"/>
        <a:stretch>
          <a:fillRect/>
        </a:stretch>
      </xdr:blipFill>
      <xdr:spPr>
        <a:xfrm>
          <a:off x="400050" y="31384875"/>
          <a:ext cx="619125" cy="0"/>
        </a:xfrm>
        <a:prstGeom prst="rect">
          <a:avLst/>
        </a:prstGeom>
        <a:noFill/>
        <a:ln w="9525" cmpd="sng">
          <a:noFill/>
        </a:ln>
      </xdr:spPr>
    </xdr:pic>
    <xdr:clientData/>
  </xdr:twoCellAnchor>
  <xdr:twoCellAnchor>
    <xdr:from>
      <xdr:col>1</xdr:col>
      <xdr:colOff>19050</xdr:colOff>
      <xdr:row>50</xdr:row>
      <xdr:rowOff>0</xdr:rowOff>
    </xdr:from>
    <xdr:to>
      <xdr:col>1</xdr:col>
      <xdr:colOff>638175</xdr:colOff>
      <xdr:row>50</xdr:row>
      <xdr:rowOff>0</xdr:rowOff>
    </xdr:to>
    <xdr:pic>
      <xdr:nvPicPr>
        <xdr:cNvPr id="7" name="Picture 7" descr="Escudo Unicacua"/>
        <xdr:cNvPicPr preferRelativeResize="1">
          <a:picLocks noChangeAspect="1"/>
        </xdr:cNvPicPr>
      </xdr:nvPicPr>
      <xdr:blipFill>
        <a:blip r:embed="rId1"/>
        <a:stretch>
          <a:fillRect/>
        </a:stretch>
      </xdr:blipFill>
      <xdr:spPr>
        <a:xfrm>
          <a:off x="400050" y="31384875"/>
          <a:ext cx="619125" cy="0"/>
        </a:xfrm>
        <a:prstGeom prst="rect">
          <a:avLst/>
        </a:prstGeom>
        <a:noFill/>
        <a:ln w="9525" cmpd="sng">
          <a:noFill/>
        </a:ln>
      </xdr:spPr>
    </xdr:pic>
    <xdr:clientData/>
  </xdr:twoCellAnchor>
  <xdr:twoCellAnchor>
    <xdr:from>
      <xdr:col>1</xdr:col>
      <xdr:colOff>19050</xdr:colOff>
      <xdr:row>50</xdr:row>
      <xdr:rowOff>0</xdr:rowOff>
    </xdr:from>
    <xdr:to>
      <xdr:col>1</xdr:col>
      <xdr:colOff>638175</xdr:colOff>
      <xdr:row>50</xdr:row>
      <xdr:rowOff>0</xdr:rowOff>
    </xdr:to>
    <xdr:pic>
      <xdr:nvPicPr>
        <xdr:cNvPr id="8" name="Picture 8" descr="Escudo Unicacua"/>
        <xdr:cNvPicPr preferRelativeResize="1">
          <a:picLocks noChangeAspect="1"/>
        </xdr:cNvPicPr>
      </xdr:nvPicPr>
      <xdr:blipFill>
        <a:blip r:embed="rId1"/>
        <a:stretch>
          <a:fillRect/>
        </a:stretch>
      </xdr:blipFill>
      <xdr:spPr>
        <a:xfrm>
          <a:off x="400050" y="31384875"/>
          <a:ext cx="619125" cy="0"/>
        </a:xfrm>
        <a:prstGeom prst="rect">
          <a:avLst/>
        </a:prstGeom>
        <a:noFill/>
        <a:ln w="9525" cmpd="sng">
          <a:noFill/>
        </a:ln>
      </xdr:spPr>
    </xdr:pic>
    <xdr:clientData/>
  </xdr:twoCellAnchor>
  <xdr:twoCellAnchor>
    <xdr:from>
      <xdr:col>1</xdr:col>
      <xdr:colOff>19050</xdr:colOff>
      <xdr:row>50</xdr:row>
      <xdr:rowOff>0</xdr:rowOff>
    </xdr:from>
    <xdr:to>
      <xdr:col>1</xdr:col>
      <xdr:colOff>638175</xdr:colOff>
      <xdr:row>50</xdr:row>
      <xdr:rowOff>0</xdr:rowOff>
    </xdr:to>
    <xdr:pic>
      <xdr:nvPicPr>
        <xdr:cNvPr id="9" name="Picture 9" descr="Escudo Unicacua"/>
        <xdr:cNvPicPr preferRelativeResize="1">
          <a:picLocks noChangeAspect="1"/>
        </xdr:cNvPicPr>
      </xdr:nvPicPr>
      <xdr:blipFill>
        <a:blip r:embed="rId1"/>
        <a:stretch>
          <a:fillRect/>
        </a:stretch>
      </xdr:blipFill>
      <xdr:spPr>
        <a:xfrm>
          <a:off x="400050" y="31384875"/>
          <a:ext cx="619125" cy="0"/>
        </a:xfrm>
        <a:prstGeom prst="rect">
          <a:avLst/>
        </a:prstGeom>
        <a:noFill/>
        <a:ln w="9525" cmpd="sng">
          <a:noFill/>
        </a:ln>
      </xdr:spPr>
    </xdr:pic>
    <xdr:clientData/>
  </xdr:twoCellAnchor>
  <xdr:twoCellAnchor>
    <xdr:from>
      <xdr:col>1</xdr:col>
      <xdr:colOff>19050</xdr:colOff>
      <xdr:row>50</xdr:row>
      <xdr:rowOff>0</xdr:rowOff>
    </xdr:from>
    <xdr:to>
      <xdr:col>1</xdr:col>
      <xdr:colOff>638175</xdr:colOff>
      <xdr:row>50</xdr:row>
      <xdr:rowOff>0</xdr:rowOff>
    </xdr:to>
    <xdr:pic>
      <xdr:nvPicPr>
        <xdr:cNvPr id="10" name="Picture 10" descr="Escudo Unicacua"/>
        <xdr:cNvPicPr preferRelativeResize="1">
          <a:picLocks noChangeAspect="1"/>
        </xdr:cNvPicPr>
      </xdr:nvPicPr>
      <xdr:blipFill>
        <a:blip r:embed="rId1"/>
        <a:stretch>
          <a:fillRect/>
        </a:stretch>
      </xdr:blipFill>
      <xdr:spPr>
        <a:xfrm>
          <a:off x="400050" y="31384875"/>
          <a:ext cx="619125" cy="0"/>
        </a:xfrm>
        <a:prstGeom prst="rect">
          <a:avLst/>
        </a:prstGeom>
        <a:noFill/>
        <a:ln w="9525" cmpd="sng">
          <a:noFill/>
        </a:ln>
      </xdr:spPr>
    </xdr:pic>
    <xdr:clientData/>
  </xdr:twoCellAnchor>
  <xdr:twoCellAnchor>
    <xdr:from>
      <xdr:col>1</xdr:col>
      <xdr:colOff>19050</xdr:colOff>
      <xdr:row>50</xdr:row>
      <xdr:rowOff>0</xdr:rowOff>
    </xdr:from>
    <xdr:to>
      <xdr:col>1</xdr:col>
      <xdr:colOff>638175</xdr:colOff>
      <xdr:row>50</xdr:row>
      <xdr:rowOff>0</xdr:rowOff>
    </xdr:to>
    <xdr:pic>
      <xdr:nvPicPr>
        <xdr:cNvPr id="11" name="Picture 11" descr="Escudo Unicacua"/>
        <xdr:cNvPicPr preferRelativeResize="1">
          <a:picLocks noChangeAspect="1"/>
        </xdr:cNvPicPr>
      </xdr:nvPicPr>
      <xdr:blipFill>
        <a:blip r:embed="rId1"/>
        <a:stretch>
          <a:fillRect/>
        </a:stretch>
      </xdr:blipFill>
      <xdr:spPr>
        <a:xfrm>
          <a:off x="400050" y="31384875"/>
          <a:ext cx="619125" cy="0"/>
        </a:xfrm>
        <a:prstGeom prst="rect">
          <a:avLst/>
        </a:prstGeom>
        <a:noFill/>
        <a:ln w="9525" cmpd="sng">
          <a:noFill/>
        </a:ln>
      </xdr:spPr>
    </xdr:pic>
    <xdr:clientData/>
  </xdr:twoCellAnchor>
  <xdr:twoCellAnchor>
    <xdr:from>
      <xdr:col>1</xdr:col>
      <xdr:colOff>19050</xdr:colOff>
      <xdr:row>50</xdr:row>
      <xdr:rowOff>0</xdr:rowOff>
    </xdr:from>
    <xdr:to>
      <xdr:col>1</xdr:col>
      <xdr:colOff>638175</xdr:colOff>
      <xdr:row>50</xdr:row>
      <xdr:rowOff>0</xdr:rowOff>
    </xdr:to>
    <xdr:pic>
      <xdr:nvPicPr>
        <xdr:cNvPr id="12" name="Picture 12" descr="Escudo Unicacua"/>
        <xdr:cNvPicPr preferRelativeResize="1">
          <a:picLocks noChangeAspect="1"/>
        </xdr:cNvPicPr>
      </xdr:nvPicPr>
      <xdr:blipFill>
        <a:blip r:embed="rId1"/>
        <a:stretch>
          <a:fillRect/>
        </a:stretch>
      </xdr:blipFill>
      <xdr:spPr>
        <a:xfrm>
          <a:off x="400050" y="31384875"/>
          <a:ext cx="619125" cy="0"/>
        </a:xfrm>
        <a:prstGeom prst="rect">
          <a:avLst/>
        </a:prstGeom>
        <a:noFill/>
        <a:ln w="9525" cmpd="sng">
          <a:noFill/>
        </a:ln>
      </xdr:spPr>
    </xdr:pic>
    <xdr:clientData/>
  </xdr:twoCellAnchor>
  <xdr:twoCellAnchor>
    <xdr:from>
      <xdr:col>1</xdr:col>
      <xdr:colOff>19050</xdr:colOff>
      <xdr:row>50</xdr:row>
      <xdr:rowOff>0</xdr:rowOff>
    </xdr:from>
    <xdr:to>
      <xdr:col>1</xdr:col>
      <xdr:colOff>638175</xdr:colOff>
      <xdr:row>50</xdr:row>
      <xdr:rowOff>0</xdr:rowOff>
    </xdr:to>
    <xdr:pic>
      <xdr:nvPicPr>
        <xdr:cNvPr id="13" name="Picture 13" descr="Escudo Unicacua"/>
        <xdr:cNvPicPr preferRelativeResize="1">
          <a:picLocks noChangeAspect="1"/>
        </xdr:cNvPicPr>
      </xdr:nvPicPr>
      <xdr:blipFill>
        <a:blip r:embed="rId1"/>
        <a:stretch>
          <a:fillRect/>
        </a:stretch>
      </xdr:blipFill>
      <xdr:spPr>
        <a:xfrm>
          <a:off x="400050" y="31384875"/>
          <a:ext cx="619125" cy="0"/>
        </a:xfrm>
        <a:prstGeom prst="rect">
          <a:avLst/>
        </a:prstGeom>
        <a:noFill/>
        <a:ln w="9525" cmpd="sng">
          <a:noFill/>
        </a:ln>
      </xdr:spPr>
    </xdr:pic>
    <xdr:clientData/>
  </xdr:twoCellAnchor>
  <xdr:twoCellAnchor>
    <xdr:from>
      <xdr:col>1</xdr:col>
      <xdr:colOff>19050</xdr:colOff>
      <xdr:row>50</xdr:row>
      <xdr:rowOff>0</xdr:rowOff>
    </xdr:from>
    <xdr:to>
      <xdr:col>1</xdr:col>
      <xdr:colOff>638175</xdr:colOff>
      <xdr:row>50</xdr:row>
      <xdr:rowOff>0</xdr:rowOff>
    </xdr:to>
    <xdr:pic>
      <xdr:nvPicPr>
        <xdr:cNvPr id="14" name="Picture 14" descr="Escudo Unicacua"/>
        <xdr:cNvPicPr preferRelativeResize="1">
          <a:picLocks noChangeAspect="1"/>
        </xdr:cNvPicPr>
      </xdr:nvPicPr>
      <xdr:blipFill>
        <a:blip r:embed="rId1"/>
        <a:stretch>
          <a:fillRect/>
        </a:stretch>
      </xdr:blipFill>
      <xdr:spPr>
        <a:xfrm>
          <a:off x="400050" y="31384875"/>
          <a:ext cx="619125" cy="0"/>
        </a:xfrm>
        <a:prstGeom prst="rect">
          <a:avLst/>
        </a:prstGeom>
        <a:noFill/>
        <a:ln w="9525" cmpd="sng">
          <a:noFill/>
        </a:ln>
      </xdr:spPr>
    </xdr:pic>
    <xdr:clientData/>
  </xdr:twoCellAnchor>
  <xdr:twoCellAnchor>
    <xdr:from>
      <xdr:col>1</xdr:col>
      <xdr:colOff>19050</xdr:colOff>
      <xdr:row>50</xdr:row>
      <xdr:rowOff>0</xdr:rowOff>
    </xdr:from>
    <xdr:to>
      <xdr:col>1</xdr:col>
      <xdr:colOff>638175</xdr:colOff>
      <xdr:row>50</xdr:row>
      <xdr:rowOff>0</xdr:rowOff>
    </xdr:to>
    <xdr:pic>
      <xdr:nvPicPr>
        <xdr:cNvPr id="15" name="Picture 15" descr="Escudo Unicacua"/>
        <xdr:cNvPicPr preferRelativeResize="1">
          <a:picLocks noChangeAspect="1"/>
        </xdr:cNvPicPr>
      </xdr:nvPicPr>
      <xdr:blipFill>
        <a:blip r:embed="rId1"/>
        <a:stretch>
          <a:fillRect/>
        </a:stretch>
      </xdr:blipFill>
      <xdr:spPr>
        <a:xfrm>
          <a:off x="400050" y="31384875"/>
          <a:ext cx="6191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4</xdr:row>
      <xdr:rowOff>38100</xdr:rowOff>
    </xdr:to>
    <xdr:pic>
      <xdr:nvPicPr>
        <xdr:cNvPr id="1" name="Picture 1" descr="Escudo Unicacua"/>
        <xdr:cNvPicPr preferRelativeResize="1">
          <a:picLocks noChangeAspect="1"/>
        </xdr:cNvPicPr>
      </xdr:nvPicPr>
      <xdr:blipFill>
        <a:blip r:embed="rId1"/>
        <a:stretch>
          <a:fillRect/>
        </a:stretch>
      </xdr:blipFill>
      <xdr:spPr>
        <a:xfrm>
          <a:off x="0" y="0"/>
          <a:ext cx="0" cy="685800"/>
        </a:xfrm>
        <a:prstGeom prst="rect">
          <a:avLst/>
        </a:prstGeom>
        <a:noFill/>
        <a:ln w="9525" cmpd="sng">
          <a:noFill/>
        </a:ln>
      </xdr:spPr>
    </xdr:pic>
    <xdr:clientData/>
  </xdr:twoCellAnchor>
  <xdr:twoCellAnchor>
    <xdr:from>
      <xdr:col>0</xdr:col>
      <xdr:colOff>0</xdr:colOff>
      <xdr:row>0</xdr:row>
      <xdr:rowOff>0</xdr:rowOff>
    </xdr:from>
    <xdr:to>
      <xdr:col>0</xdr:col>
      <xdr:colOff>0</xdr:colOff>
      <xdr:row>4</xdr:row>
      <xdr:rowOff>38100</xdr:rowOff>
    </xdr:to>
    <xdr:pic>
      <xdr:nvPicPr>
        <xdr:cNvPr id="2" name="Picture 2" descr="Escudo Unicacua"/>
        <xdr:cNvPicPr preferRelativeResize="1">
          <a:picLocks noChangeAspect="1"/>
        </xdr:cNvPicPr>
      </xdr:nvPicPr>
      <xdr:blipFill>
        <a:blip r:embed="rId1"/>
        <a:stretch>
          <a:fillRect/>
        </a:stretch>
      </xdr:blipFill>
      <xdr:spPr>
        <a:xfrm>
          <a:off x="0" y="0"/>
          <a:ext cx="0" cy="685800"/>
        </a:xfrm>
        <a:prstGeom prst="rect">
          <a:avLst/>
        </a:prstGeom>
        <a:noFill/>
        <a:ln w="9525" cmpd="sng">
          <a:noFill/>
        </a:ln>
      </xdr:spPr>
    </xdr:pic>
    <xdr:clientData/>
  </xdr:twoCellAnchor>
  <xdr:twoCellAnchor>
    <xdr:from>
      <xdr:col>0</xdr:col>
      <xdr:colOff>0</xdr:colOff>
      <xdr:row>86</xdr:row>
      <xdr:rowOff>0</xdr:rowOff>
    </xdr:from>
    <xdr:to>
      <xdr:col>0</xdr:col>
      <xdr:colOff>0</xdr:colOff>
      <xdr:row>86</xdr:row>
      <xdr:rowOff>0</xdr:rowOff>
    </xdr:to>
    <xdr:pic>
      <xdr:nvPicPr>
        <xdr:cNvPr id="3" name="Picture 3" descr="Escudo Unicacua"/>
        <xdr:cNvPicPr preferRelativeResize="1">
          <a:picLocks noChangeAspect="1"/>
        </xdr:cNvPicPr>
      </xdr:nvPicPr>
      <xdr:blipFill>
        <a:blip r:embed="rId1"/>
        <a:stretch>
          <a:fillRect/>
        </a:stretch>
      </xdr:blipFill>
      <xdr:spPr>
        <a:xfrm>
          <a:off x="0" y="14039850"/>
          <a:ext cx="0" cy="0"/>
        </a:xfrm>
        <a:prstGeom prst="rect">
          <a:avLst/>
        </a:prstGeom>
        <a:noFill/>
        <a:ln w="9525" cmpd="sng">
          <a:noFill/>
        </a:ln>
      </xdr:spPr>
    </xdr:pic>
    <xdr:clientData/>
  </xdr:twoCellAnchor>
  <xdr:twoCellAnchor>
    <xdr:from>
      <xdr:col>0</xdr:col>
      <xdr:colOff>0</xdr:colOff>
      <xdr:row>86</xdr:row>
      <xdr:rowOff>0</xdr:rowOff>
    </xdr:from>
    <xdr:to>
      <xdr:col>0</xdr:col>
      <xdr:colOff>0</xdr:colOff>
      <xdr:row>86</xdr:row>
      <xdr:rowOff>0</xdr:rowOff>
    </xdr:to>
    <xdr:pic>
      <xdr:nvPicPr>
        <xdr:cNvPr id="4" name="Picture 4" descr="Escudo Unicacua"/>
        <xdr:cNvPicPr preferRelativeResize="1">
          <a:picLocks noChangeAspect="1"/>
        </xdr:cNvPicPr>
      </xdr:nvPicPr>
      <xdr:blipFill>
        <a:blip r:embed="rId1"/>
        <a:stretch>
          <a:fillRect/>
        </a:stretch>
      </xdr:blipFill>
      <xdr:spPr>
        <a:xfrm>
          <a:off x="0" y="14039850"/>
          <a:ext cx="0" cy="0"/>
        </a:xfrm>
        <a:prstGeom prst="rect">
          <a:avLst/>
        </a:prstGeom>
        <a:noFill/>
        <a:ln w="9525" cmpd="sng">
          <a:noFill/>
        </a:ln>
      </xdr:spPr>
    </xdr:pic>
    <xdr:clientData/>
  </xdr:twoCellAnchor>
  <xdr:twoCellAnchor>
    <xdr:from>
      <xdr:col>0</xdr:col>
      <xdr:colOff>0</xdr:colOff>
      <xdr:row>86</xdr:row>
      <xdr:rowOff>0</xdr:rowOff>
    </xdr:from>
    <xdr:to>
      <xdr:col>0</xdr:col>
      <xdr:colOff>0</xdr:colOff>
      <xdr:row>86</xdr:row>
      <xdr:rowOff>0</xdr:rowOff>
    </xdr:to>
    <xdr:pic>
      <xdr:nvPicPr>
        <xdr:cNvPr id="5" name="Picture 5" descr="Escudo Unicacua"/>
        <xdr:cNvPicPr preferRelativeResize="1">
          <a:picLocks noChangeAspect="1"/>
        </xdr:cNvPicPr>
      </xdr:nvPicPr>
      <xdr:blipFill>
        <a:blip r:embed="rId1"/>
        <a:stretch>
          <a:fillRect/>
        </a:stretch>
      </xdr:blipFill>
      <xdr:spPr>
        <a:xfrm>
          <a:off x="0" y="14039850"/>
          <a:ext cx="0" cy="0"/>
        </a:xfrm>
        <a:prstGeom prst="rect">
          <a:avLst/>
        </a:prstGeom>
        <a:noFill/>
        <a:ln w="9525" cmpd="sng">
          <a:noFill/>
        </a:ln>
      </xdr:spPr>
    </xdr:pic>
    <xdr:clientData/>
  </xdr:twoCellAnchor>
  <xdr:twoCellAnchor>
    <xdr:from>
      <xdr:col>0</xdr:col>
      <xdr:colOff>0</xdr:colOff>
      <xdr:row>86</xdr:row>
      <xdr:rowOff>0</xdr:rowOff>
    </xdr:from>
    <xdr:to>
      <xdr:col>0</xdr:col>
      <xdr:colOff>0</xdr:colOff>
      <xdr:row>86</xdr:row>
      <xdr:rowOff>0</xdr:rowOff>
    </xdr:to>
    <xdr:pic>
      <xdr:nvPicPr>
        <xdr:cNvPr id="6" name="Picture 6" descr="Escudo Unicacua"/>
        <xdr:cNvPicPr preferRelativeResize="1">
          <a:picLocks noChangeAspect="1"/>
        </xdr:cNvPicPr>
      </xdr:nvPicPr>
      <xdr:blipFill>
        <a:blip r:embed="rId1"/>
        <a:stretch>
          <a:fillRect/>
        </a:stretch>
      </xdr:blipFill>
      <xdr:spPr>
        <a:xfrm>
          <a:off x="0" y="14039850"/>
          <a:ext cx="0" cy="0"/>
        </a:xfrm>
        <a:prstGeom prst="rect">
          <a:avLst/>
        </a:prstGeom>
        <a:noFill/>
        <a:ln w="9525" cmpd="sng">
          <a:noFill/>
        </a:ln>
      </xdr:spPr>
    </xdr:pic>
    <xdr:clientData/>
  </xdr:twoCellAnchor>
  <xdr:twoCellAnchor>
    <xdr:from>
      <xdr:col>0</xdr:col>
      <xdr:colOff>0</xdr:colOff>
      <xdr:row>86</xdr:row>
      <xdr:rowOff>0</xdr:rowOff>
    </xdr:from>
    <xdr:to>
      <xdr:col>0</xdr:col>
      <xdr:colOff>0</xdr:colOff>
      <xdr:row>86</xdr:row>
      <xdr:rowOff>0</xdr:rowOff>
    </xdr:to>
    <xdr:pic>
      <xdr:nvPicPr>
        <xdr:cNvPr id="7" name="Picture 7" descr="Escudo Unicacua"/>
        <xdr:cNvPicPr preferRelativeResize="1">
          <a:picLocks noChangeAspect="1"/>
        </xdr:cNvPicPr>
      </xdr:nvPicPr>
      <xdr:blipFill>
        <a:blip r:embed="rId1"/>
        <a:stretch>
          <a:fillRect/>
        </a:stretch>
      </xdr:blipFill>
      <xdr:spPr>
        <a:xfrm>
          <a:off x="0" y="14039850"/>
          <a:ext cx="0" cy="0"/>
        </a:xfrm>
        <a:prstGeom prst="rect">
          <a:avLst/>
        </a:prstGeom>
        <a:noFill/>
        <a:ln w="9525" cmpd="sng">
          <a:noFill/>
        </a:ln>
      </xdr:spPr>
    </xdr:pic>
    <xdr:clientData/>
  </xdr:twoCellAnchor>
  <xdr:twoCellAnchor>
    <xdr:from>
      <xdr:col>0</xdr:col>
      <xdr:colOff>0</xdr:colOff>
      <xdr:row>86</xdr:row>
      <xdr:rowOff>0</xdr:rowOff>
    </xdr:from>
    <xdr:to>
      <xdr:col>0</xdr:col>
      <xdr:colOff>0</xdr:colOff>
      <xdr:row>86</xdr:row>
      <xdr:rowOff>0</xdr:rowOff>
    </xdr:to>
    <xdr:pic>
      <xdr:nvPicPr>
        <xdr:cNvPr id="8" name="Picture 8" descr="Escudo Unicacua"/>
        <xdr:cNvPicPr preferRelativeResize="1">
          <a:picLocks noChangeAspect="1"/>
        </xdr:cNvPicPr>
      </xdr:nvPicPr>
      <xdr:blipFill>
        <a:blip r:embed="rId1"/>
        <a:stretch>
          <a:fillRect/>
        </a:stretch>
      </xdr:blipFill>
      <xdr:spPr>
        <a:xfrm>
          <a:off x="0" y="14039850"/>
          <a:ext cx="0" cy="0"/>
        </a:xfrm>
        <a:prstGeom prst="rect">
          <a:avLst/>
        </a:prstGeom>
        <a:noFill/>
        <a:ln w="9525" cmpd="sng">
          <a:noFill/>
        </a:ln>
      </xdr:spPr>
    </xdr:pic>
    <xdr:clientData/>
  </xdr:twoCellAnchor>
  <xdr:twoCellAnchor>
    <xdr:from>
      <xdr:col>0</xdr:col>
      <xdr:colOff>0</xdr:colOff>
      <xdr:row>86</xdr:row>
      <xdr:rowOff>0</xdr:rowOff>
    </xdr:from>
    <xdr:to>
      <xdr:col>0</xdr:col>
      <xdr:colOff>0</xdr:colOff>
      <xdr:row>86</xdr:row>
      <xdr:rowOff>0</xdr:rowOff>
    </xdr:to>
    <xdr:pic>
      <xdr:nvPicPr>
        <xdr:cNvPr id="9" name="Picture 9" descr="Escudo Unicacua"/>
        <xdr:cNvPicPr preferRelativeResize="1">
          <a:picLocks noChangeAspect="1"/>
        </xdr:cNvPicPr>
      </xdr:nvPicPr>
      <xdr:blipFill>
        <a:blip r:embed="rId1"/>
        <a:stretch>
          <a:fillRect/>
        </a:stretch>
      </xdr:blipFill>
      <xdr:spPr>
        <a:xfrm>
          <a:off x="0" y="14039850"/>
          <a:ext cx="0" cy="0"/>
        </a:xfrm>
        <a:prstGeom prst="rect">
          <a:avLst/>
        </a:prstGeom>
        <a:noFill/>
        <a:ln w="9525" cmpd="sng">
          <a:noFill/>
        </a:ln>
      </xdr:spPr>
    </xdr:pic>
    <xdr:clientData/>
  </xdr:twoCellAnchor>
  <xdr:twoCellAnchor>
    <xdr:from>
      <xdr:col>0</xdr:col>
      <xdr:colOff>0</xdr:colOff>
      <xdr:row>86</xdr:row>
      <xdr:rowOff>0</xdr:rowOff>
    </xdr:from>
    <xdr:to>
      <xdr:col>0</xdr:col>
      <xdr:colOff>0</xdr:colOff>
      <xdr:row>86</xdr:row>
      <xdr:rowOff>0</xdr:rowOff>
    </xdr:to>
    <xdr:pic>
      <xdr:nvPicPr>
        <xdr:cNvPr id="10" name="Picture 10" descr="Escudo Unicacua"/>
        <xdr:cNvPicPr preferRelativeResize="1">
          <a:picLocks noChangeAspect="1"/>
        </xdr:cNvPicPr>
      </xdr:nvPicPr>
      <xdr:blipFill>
        <a:blip r:embed="rId1"/>
        <a:stretch>
          <a:fillRect/>
        </a:stretch>
      </xdr:blipFill>
      <xdr:spPr>
        <a:xfrm>
          <a:off x="0" y="14039850"/>
          <a:ext cx="0" cy="0"/>
        </a:xfrm>
        <a:prstGeom prst="rect">
          <a:avLst/>
        </a:prstGeom>
        <a:noFill/>
        <a:ln w="9525" cmpd="sng">
          <a:noFill/>
        </a:ln>
      </xdr:spPr>
    </xdr:pic>
    <xdr:clientData/>
  </xdr:twoCellAnchor>
  <xdr:twoCellAnchor>
    <xdr:from>
      <xdr:col>0</xdr:col>
      <xdr:colOff>0</xdr:colOff>
      <xdr:row>86</xdr:row>
      <xdr:rowOff>0</xdr:rowOff>
    </xdr:from>
    <xdr:to>
      <xdr:col>0</xdr:col>
      <xdr:colOff>0</xdr:colOff>
      <xdr:row>86</xdr:row>
      <xdr:rowOff>0</xdr:rowOff>
    </xdr:to>
    <xdr:pic>
      <xdr:nvPicPr>
        <xdr:cNvPr id="11" name="Picture 11" descr="Escudo Unicacua"/>
        <xdr:cNvPicPr preferRelativeResize="1">
          <a:picLocks noChangeAspect="1"/>
        </xdr:cNvPicPr>
      </xdr:nvPicPr>
      <xdr:blipFill>
        <a:blip r:embed="rId1"/>
        <a:stretch>
          <a:fillRect/>
        </a:stretch>
      </xdr:blipFill>
      <xdr:spPr>
        <a:xfrm>
          <a:off x="0" y="14039850"/>
          <a:ext cx="0" cy="0"/>
        </a:xfrm>
        <a:prstGeom prst="rect">
          <a:avLst/>
        </a:prstGeom>
        <a:noFill/>
        <a:ln w="9525" cmpd="sng">
          <a:noFill/>
        </a:ln>
      </xdr:spPr>
    </xdr:pic>
    <xdr:clientData/>
  </xdr:twoCellAnchor>
  <xdr:twoCellAnchor>
    <xdr:from>
      <xdr:col>0</xdr:col>
      <xdr:colOff>0</xdr:colOff>
      <xdr:row>86</xdr:row>
      <xdr:rowOff>0</xdr:rowOff>
    </xdr:from>
    <xdr:to>
      <xdr:col>0</xdr:col>
      <xdr:colOff>0</xdr:colOff>
      <xdr:row>86</xdr:row>
      <xdr:rowOff>0</xdr:rowOff>
    </xdr:to>
    <xdr:pic>
      <xdr:nvPicPr>
        <xdr:cNvPr id="12" name="Picture 12" descr="Escudo Unicacua"/>
        <xdr:cNvPicPr preferRelativeResize="1">
          <a:picLocks noChangeAspect="1"/>
        </xdr:cNvPicPr>
      </xdr:nvPicPr>
      <xdr:blipFill>
        <a:blip r:embed="rId1"/>
        <a:stretch>
          <a:fillRect/>
        </a:stretch>
      </xdr:blipFill>
      <xdr:spPr>
        <a:xfrm>
          <a:off x="0" y="14039850"/>
          <a:ext cx="0" cy="0"/>
        </a:xfrm>
        <a:prstGeom prst="rect">
          <a:avLst/>
        </a:prstGeom>
        <a:noFill/>
        <a:ln w="9525" cmpd="sng">
          <a:noFill/>
        </a:ln>
      </xdr:spPr>
    </xdr:pic>
    <xdr:clientData/>
  </xdr:twoCellAnchor>
  <xdr:twoCellAnchor>
    <xdr:from>
      <xdr:col>0</xdr:col>
      <xdr:colOff>0</xdr:colOff>
      <xdr:row>86</xdr:row>
      <xdr:rowOff>0</xdr:rowOff>
    </xdr:from>
    <xdr:to>
      <xdr:col>0</xdr:col>
      <xdr:colOff>0</xdr:colOff>
      <xdr:row>86</xdr:row>
      <xdr:rowOff>0</xdr:rowOff>
    </xdr:to>
    <xdr:pic>
      <xdr:nvPicPr>
        <xdr:cNvPr id="13" name="Picture 13" descr="Escudo Unicacua"/>
        <xdr:cNvPicPr preferRelativeResize="1">
          <a:picLocks noChangeAspect="1"/>
        </xdr:cNvPicPr>
      </xdr:nvPicPr>
      <xdr:blipFill>
        <a:blip r:embed="rId1"/>
        <a:stretch>
          <a:fillRect/>
        </a:stretch>
      </xdr:blipFill>
      <xdr:spPr>
        <a:xfrm>
          <a:off x="0" y="14039850"/>
          <a:ext cx="0" cy="0"/>
        </a:xfrm>
        <a:prstGeom prst="rect">
          <a:avLst/>
        </a:prstGeom>
        <a:noFill/>
        <a:ln w="9525" cmpd="sng">
          <a:noFill/>
        </a:ln>
      </xdr:spPr>
    </xdr:pic>
    <xdr:clientData/>
  </xdr:twoCellAnchor>
  <xdr:twoCellAnchor>
    <xdr:from>
      <xdr:col>0</xdr:col>
      <xdr:colOff>0</xdr:colOff>
      <xdr:row>86</xdr:row>
      <xdr:rowOff>0</xdr:rowOff>
    </xdr:from>
    <xdr:to>
      <xdr:col>0</xdr:col>
      <xdr:colOff>0</xdr:colOff>
      <xdr:row>86</xdr:row>
      <xdr:rowOff>0</xdr:rowOff>
    </xdr:to>
    <xdr:pic>
      <xdr:nvPicPr>
        <xdr:cNvPr id="14" name="Picture 14" descr="Escudo Unicacua"/>
        <xdr:cNvPicPr preferRelativeResize="1">
          <a:picLocks noChangeAspect="1"/>
        </xdr:cNvPicPr>
      </xdr:nvPicPr>
      <xdr:blipFill>
        <a:blip r:embed="rId1"/>
        <a:stretch>
          <a:fillRect/>
        </a:stretch>
      </xdr:blipFill>
      <xdr:spPr>
        <a:xfrm>
          <a:off x="0" y="14039850"/>
          <a:ext cx="0" cy="0"/>
        </a:xfrm>
        <a:prstGeom prst="rect">
          <a:avLst/>
        </a:prstGeom>
        <a:noFill/>
        <a:ln w="9525" cmpd="sng">
          <a:noFill/>
        </a:ln>
      </xdr:spPr>
    </xdr:pic>
    <xdr:clientData/>
  </xdr:twoCellAnchor>
  <xdr:twoCellAnchor>
    <xdr:from>
      <xdr:col>0</xdr:col>
      <xdr:colOff>0</xdr:colOff>
      <xdr:row>86</xdr:row>
      <xdr:rowOff>0</xdr:rowOff>
    </xdr:from>
    <xdr:to>
      <xdr:col>0</xdr:col>
      <xdr:colOff>0</xdr:colOff>
      <xdr:row>86</xdr:row>
      <xdr:rowOff>0</xdr:rowOff>
    </xdr:to>
    <xdr:pic>
      <xdr:nvPicPr>
        <xdr:cNvPr id="15" name="Picture 15" descr="Escudo Unicacua"/>
        <xdr:cNvPicPr preferRelativeResize="1">
          <a:picLocks noChangeAspect="1"/>
        </xdr:cNvPicPr>
      </xdr:nvPicPr>
      <xdr:blipFill>
        <a:blip r:embed="rId1"/>
        <a:stretch>
          <a:fillRect/>
        </a:stretch>
      </xdr:blipFill>
      <xdr:spPr>
        <a:xfrm>
          <a:off x="0" y="1403985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43"/>
  <sheetViews>
    <sheetView tabSelected="1" zoomScalePageLayoutView="0" workbookViewId="0" topLeftCell="A1">
      <selection activeCell="B11" sqref="B11"/>
    </sheetView>
  </sheetViews>
  <sheetFormatPr defaultColWidth="11.421875" defaultRowHeight="12.75"/>
  <cols>
    <col min="1" max="1" width="5.7109375" style="0" bestFit="1" customWidth="1"/>
    <col min="2" max="2" width="56.7109375" style="0" customWidth="1"/>
    <col min="3" max="3" width="8.00390625" style="0" customWidth="1"/>
    <col min="4" max="4" width="8.8515625" style="3" customWidth="1"/>
    <col min="5" max="5" width="14.7109375" style="0" customWidth="1"/>
    <col min="6" max="6" width="16.7109375" style="0" customWidth="1"/>
  </cols>
  <sheetData>
    <row r="1" spans="2:4" ht="12.75">
      <c r="B1" s="1" t="s">
        <v>15</v>
      </c>
      <c r="C1" s="1"/>
      <c r="D1" s="2"/>
    </row>
    <row r="2" spans="2:4" ht="12.75">
      <c r="B2" s="1" t="s">
        <v>16</v>
      </c>
      <c r="C2" s="1"/>
      <c r="D2" s="2"/>
    </row>
    <row r="3" spans="2:4" ht="12.75">
      <c r="B3" s="1" t="s">
        <v>17</v>
      </c>
      <c r="C3" s="1"/>
      <c r="D3" s="2"/>
    </row>
    <row r="4" spans="2:3" ht="12.75">
      <c r="B4" s="1" t="s">
        <v>18</v>
      </c>
      <c r="C4" s="1"/>
    </row>
    <row r="5" spans="2:3" ht="12.75">
      <c r="B5" s="1"/>
      <c r="C5" s="1"/>
    </row>
    <row r="6" spans="1:6" ht="12.75">
      <c r="A6" s="54" t="s">
        <v>53</v>
      </c>
      <c r="B6" s="54"/>
      <c r="C6" s="54"/>
      <c r="D6" s="54"/>
      <c r="E6" s="54"/>
      <c r="F6" s="54"/>
    </row>
    <row r="7" spans="1:6" ht="12.75">
      <c r="A7" s="54" t="s">
        <v>14</v>
      </c>
      <c r="B7" s="54"/>
      <c r="C7" s="54"/>
      <c r="D7" s="54"/>
      <c r="E7" s="54"/>
      <c r="F7" s="54"/>
    </row>
    <row r="8" spans="1:6" ht="15">
      <c r="A8" s="62" t="s">
        <v>54</v>
      </c>
      <c r="B8" s="62"/>
      <c r="C8" s="62"/>
      <c r="D8" s="62"/>
      <c r="E8" s="62"/>
      <c r="F8" s="62"/>
    </row>
    <row r="9" spans="1:6" ht="12.75">
      <c r="A9" s="6"/>
      <c r="B9" s="7"/>
      <c r="C9" s="7"/>
      <c r="D9" s="7"/>
      <c r="E9" s="55" t="s">
        <v>36</v>
      </c>
      <c r="F9" s="55"/>
    </row>
    <row r="10" spans="1:6" ht="12.75">
      <c r="A10" s="8" t="s">
        <v>19</v>
      </c>
      <c r="B10" s="51" t="s">
        <v>20</v>
      </c>
      <c r="C10" s="8" t="s">
        <v>21</v>
      </c>
      <c r="D10" s="8" t="s">
        <v>22</v>
      </c>
      <c r="E10" s="9" t="s">
        <v>23</v>
      </c>
      <c r="F10" s="9" t="s">
        <v>24</v>
      </c>
    </row>
    <row r="11" spans="1:6" ht="192">
      <c r="A11" s="56">
        <v>1</v>
      </c>
      <c r="B11" s="48" t="s">
        <v>35</v>
      </c>
      <c r="C11" s="56" t="s">
        <v>21</v>
      </c>
      <c r="D11" s="56">
        <v>1</v>
      </c>
      <c r="E11" s="59"/>
      <c r="F11" s="59">
        <f aca="true" t="shared" si="0" ref="F11:F20">+E11*D11</f>
        <v>0</v>
      </c>
    </row>
    <row r="12" spans="1:6" ht="132">
      <c r="A12" s="57"/>
      <c r="B12" s="52" t="s">
        <v>34</v>
      </c>
      <c r="C12" s="57"/>
      <c r="D12" s="57"/>
      <c r="E12" s="60"/>
      <c r="F12" s="60">
        <f t="shared" si="0"/>
        <v>0</v>
      </c>
    </row>
    <row r="13" spans="1:6" ht="144">
      <c r="A13" s="57">
        <v>3</v>
      </c>
      <c r="B13" s="49" t="s">
        <v>37</v>
      </c>
      <c r="C13" s="57"/>
      <c r="D13" s="57"/>
      <c r="E13" s="60"/>
      <c r="F13" s="60">
        <f t="shared" si="0"/>
        <v>0</v>
      </c>
    </row>
    <row r="14" spans="1:6" ht="96">
      <c r="A14" s="58">
        <v>4</v>
      </c>
      <c r="B14" s="11" t="s">
        <v>38</v>
      </c>
      <c r="C14" s="58"/>
      <c r="D14" s="58"/>
      <c r="E14" s="61"/>
      <c r="F14" s="61">
        <f t="shared" si="0"/>
        <v>0</v>
      </c>
    </row>
    <row r="15" spans="1:6" ht="180">
      <c r="A15" s="15">
        <v>2</v>
      </c>
      <c r="B15" s="11" t="s">
        <v>39</v>
      </c>
      <c r="C15" s="12" t="s">
        <v>21</v>
      </c>
      <c r="D15" s="13">
        <v>1</v>
      </c>
      <c r="E15" s="14"/>
      <c r="F15" s="46">
        <f t="shared" si="0"/>
        <v>0</v>
      </c>
    </row>
    <row r="16" spans="1:6" ht="84">
      <c r="A16" s="15">
        <v>3</v>
      </c>
      <c r="B16" s="11" t="s">
        <v>40</v>
      </c>
      <c r="C16" s="12" t="s">
        <v>21</v>
      </c>
      <c r="D16" s="13">
        <v>1</v>
      </c>
      <c r="E16" s="14"/>
      <c r="F16" s="46">
        <f t="shared" si="0"/>
        <v>0</v>
      </c>
    </row>
    <row r="17" spans="1:6" ht="24">
      <c r="A17" s="15">
        <v>4</v>
      </c>
      <c r="B17" s="11" t="s">
        <v>41</v>
      </c>
      <c r="C17" s="12" t="s">
        <v>21</v>
      </c>
      <c r="D17" s="13">
        <v>1</v>
      </c>
      <c r="E17" s="14"/>
      <c r="F17" s="46">
        <f t="shared" si="0"/>
        <v>0</v>
      </c>
    </row>
    <row r="18" spans="1:6" ht="12.75">
      <c r="A18" s="15">
        <v>5</v>
      </c>
      <c r="B18" s="50" t="s">
        <v>42</v>
      </c>
      <c r="C18" s="12" t="s">
        <v>21</v>
      </c>
      <c r="D18" s="13">
        <v>1</v>
      </c>
      <c r="E18" s="14"/>
      <c r="F18" s="46">
        <f t="shared" si="0"/>
        <v>0</v>
      </c>
    </row>
    <row r="19" spans="1:6" ht="24">
      <c r="A19" s="15">
        <v>6</v>
      </c>
      <c r="B19" s="11" t="s">
        <v>43</v>
      </c>
      <c r="C19" s="12" t="s">
        <v>26</v>
      </c>
      <c r="D19" s="13">
        <v>20</v>
      </c>
      <c r="E19" s="14"/>
      <c r="F19" s="46">
        <f t="shared" si="0"/>
        <v>0</v>
      </c>
    </row>
    <row r="20" spans="1:6" ht="24">
      <c r="A20" s="15">
        <v>7</v>
      </c>
      <c r="B20" s="11" t="s">
        <v>44</v>
      </c>
      <c r="C20" s="12" t="s">
        <v>21</v>
      </c>
      <c r="D20" s="13">
        <v>1</v>
      </c>
      <c r="E20" s="14"/>
      <c r="F20" s="46">
        <f t="shared" si="0"/>
        <v>0</v>
      </c>
    </row>
    <row r="21" spans="1:6" ht="24">
      <c r="A21" s="15"/>
      <c r="B21" s="10" t="s">
        <v>45</v>
      </c>
      <c r="C21" s="12"/>
      <c r="D21" s="13"/>
      <c r="E21" s="14"/>
      <c r="F21" s="46"/>
    </row>
    <row r="22" spans="1:6" ht="144">
      <c r="A22" s="15">
        <v>8</v>
      </c>
      <c r="B22" s="50" t="s">
        <v>46</v>
      </c>
      <c r="C22" s="12" t="s">
        <v>48</v>
      </c>
      <c r="D22" s="13">
        <v>15</v>
      </c>
      <c r="E22" s="46"/>
      <c r="F22" s="46">
        <f>+E22*D22</f>
        <v>0</v>
      </c>
    </row>
    <row r="23" spans="1:6" ht="24">
      <c r="A23" s="15"/>
      <c r="B23" s="10" t="s">
        <v>47</v>
      </c>
      <c r="C23" s="12"/>
      <c r="D23" s="13"/>
      <c r="E23" s="46"/>
      <c r="F23" s="46">
        <f>+E23*D23</f>
        <v>0</v>
      </c>
    </row>
    <row r="24" spans="1:6" ht="144">
      <c r="A24" s="15">
        <v>9</v>
      </c>
      <c r="B24" s="50" t="s">
        <v>49</v>
      </c>
      <c r="C24" s="12" t="s">
        <v>48</v>
      </c>
      <c r="D24" s="13">
        <v>15</v>
      </c>
      <c r="E24" s="46"/>
      <c r="F24" s="46">
        <f>+E24*D24</f>
        <v>0</v>
      </c>
    </row>
    <row r="25" spans="1:6" ht="24">
      <c r="A25" s="15"/>
      <c r="B25" s="53" t="s">
        <v>50</v>
      </c>
      <c r="C25" s="12"/>
      <c r="D25" s="13"/>
      <c r="E25" s="46"/>
      <c r="F25" s="46"/>
    </row>
    <row r="26" spans="1:6" ht="144">
      <c r="A26" s="15">
        <v>10</v>
      </c>
      <c r="B26" s="50" t="s">
        <v>0</v>
      </c>
      <c r="C26" s="12" t="s">
        <v>26</v>
      </c>
      <c r="D26" s="13">
        <v>15</v>
      </c>
      <c r="E26" s="46"/>
      <c r="F26" s="46">
        <f>+E26*D26</f>
        <v>0</v>
      </c>
    </row>
    <row r="27" spans="1:6" ht="36">
      <c r="A27" s="15">
        <v>11</v>
      </c>
      <c r="B27" s="50" t="s">
        <v>1</v>
      </c>
      <c r="C27" s="12" t="s">
        <v>26</v>
      </c>
      <c r="D27" s="13">
        <v>15</v>
      </c>
      <c r="E27" s="46"/>
      <c r="F27" s="46">
        <f>+E27*D27</f>
        <v>0</v>
      </c>
    </row>
    <row r="28" spans="1:6" ht="60">
      <c r="A28" s="15">
        <v>12</v>
      </c>
      <c r="B28" s="50" t="s">
        <v>2</v>
      </c>
      <c r="C28" s="12" t="s">
        <v>26</v>
      </c>
      <c r="D28" s="13">
        <v>15</v>
      </c>
      <c r="E28" s="46"/>
      <c r="F28" s="46">
        <f aca="true" t="shared" si="1" ref="F28:F37">+E28*D28</f>
        <v>0</v>
      </c>
    </row>
    <row r="29" spans="1:6" ht="24">
      <c r="A29" s="15">
        <v>13</v>
      </c>
      <c r="B29" s="50" t="s">
        <v>3</v>
      </c>
      <c r="C29" s="12" t="s">
        <v>25</v>
      </c>
      <c r="D29" s="13">
        <v>1</v>
      </c>
      <c r="E29" s="46"/>
      <c r="F29" s="46">
        <f t="shared" si="1"/>
        <v>0</v>
      </c>
    </row>
    <row r="30" spans="1:6" ht="72">
      <c r="A30" s="15">
        <v>14</v>
      </c>
      <c r="B30" s="50" t="s">
        <v>4</v>
      </c>
      <c r="C30" s="12" t="s">
        <v>48</v>
      </c>
      <c r="D30" s="13">
        <v>10</v>
      </c>
      <c r="E30" s="46"/>
      <c r="F30" s="46">
        <f t="shared" si="1"/>
        <v>0</v>
      </c>
    </row>
    <row r="31" spans="1:6" ht="132">
      <c r="A31" s="15">
        <v>15</v>
      </c>
      <c r="B31" s="50" t="s">
        <v>5</v>
      </c>
      <c r="C31" s="12" t="s">
        <v>26</v>
      </c>
      <c r="D31" s="13">
        <v>80</v>
      </c>
      <c r="E31" s="46"/>
      <c r="F31" s="46">
        <f t="shared" si="1"/>
        <v>0</v>
      </c>
    </row>
    <row r="32" spans="1:6" ht="108">
      <c r="A32" s="15">
        <v>16</v>
      </c>
      <c r="B32" s="50" t="s">
        <v>6</v>
      </c>
      <c r="C32" s="12" t="s">
        <v>21</v>
      </c>
      <c r="D32" s="13">
        <v>1</v>
      </c>
      <c r="E32" s="46"/>
      <c r="F32" s="46">
        <f t="shared" si="1"/>
        <v>0</v>
      </c>
    </row>
    <row r="33" spans="1:6" ht="24">
      <c r="A33" s="15">
        <v>17</v>
      </c>
      <c r="B33" s="50" t="s">
        <v>7</v>
      </c>
      <c r="C33" s="12" t="s">
        <v>21</v>
      </c>
      <c r="D33" s="13">
        <v>2</v>
      </c>
      <c r="E33" s="46"/>
      <c r="F33" s="46">
        <f t="shared" si="1"/>
        <v>0</v>
      </c>
    </row>
    <row r="34" spans="1:6" ht="180">
      <c r="A34" s="15">
        <v>18</v>
      </c>
      <c r="B34" s="50" t="s">
        <v>8</v>
      </c>
      <c r="C34" s="12" t="s">
        <v>21</v>
      </c>
      <c r="D34" s="13">
        <v>1</v>
      </c>
      <c r="E34" s="46"/>
      <c r="F34" s="46">
        <f t="shared" si="1"/>
        <v>0</v>
      </c>
    </row>
    <row r="35" spans="1:6" ht="60">
      <c r="A35" s="15">
        <v>19</v>
      </c>
      <c r="B35" s="50" t="s">
        <v>9</v>
      </c>
      <c r="C35" s="12" t="s">
        <v>21</v>
      </c>
      <c r="D35" s="13">
        <v>1</v>
      </c>
      <c r="E35" s="46"/>
      <c r="F35" s="46">
        <f t="shared" si="1"/>
        <v>0</v>
      </c>
    </row>
    <row r="36" spans="1:6" ht="60">
      <c r="A36" s="15">
        <v>20</v>
      </c>
      <c r="B36" s="50" t="s">
        <v>10</v>
      </c>
      <c r="C36" s="12" t="s">
        <v>21</v>
      </c>
      <c r="D36" s="13">
        <v>1</v>
      </c>
      <c r="E36" s="46"/>
      <c r="F36" s="46">
        <f t="shared" si="1"/>
        <v>0</v>
      </c>
    </row>
    <row r="37" spans="1:6" ht="24">
      <c r="A37" s="15">
        <v>21</v>
      </c>
      <c r="B37" s="50" t="s">
        <v>11</v>
      </c>
      <c r="C37" s="12" t="s">
        <v>21</v>
      </c>
      <c r="D37" s="13">
        <v>1</v>
      </c>
      <c r="E37" s="46"/>
      <c r="F37" s="46">
        <f t="shared" si="1"/>
        <v>0</v>
      </c>
    </row>
    <row r="38" spans="1:6" ht="12.75">
      <c r="A38" s="16"/>
      <c r="B38" s="10" t="s">
        <v>27</v>
      </c>
      <c r="C38" s="9"/>
      <c r="D38" s="17"/>
      <c r="E38" s="47"/>
      <c r="F38" s="43">
        <f>SUM(F11:F37)</f>
        <v>0</v>
      </c>
    </row>
    <row r="39" spans="1:6" ht="12.75">
      <c r="A39" s="20"/>
      <c r="B39" s="18" t="s">
        <v>51</v>
      </c>
      <c r="C39" s="21"/>
      <c r="D39" s="12"/>
      <c r="E39" s="44"/>
      <c r="F39" s="44">
        <f>+F38*0</f>
        <v>0</v>
      </c>
    </row>
    <row r="40" spans="1:6" ht="12.75">
      <c r="A40" s="20"/>
      <c r="B40" s="18" t="s">
        <v>28</v>
      </c>
      <c r="C40" s="21"/>
      <c r="D40" s="12"/>
      <c r="E40" s="44"/>
      <c r="F40" s="44">
        <f>+F39+F38</f>
        <v>0</v>
      </c>
    </row>
    <row r="41" spans="1:6" ht="12.75">
      <c r="A41" s="20"/>
      <c r="B41" s="18" t="s">
        <v>52</v>
      </c>
      <c r="C41" s="21"/>
      <c r="D41" s="12"/>
      <c r="E41" s="22"/>
      <c r="F41" s="44">
        <f>+(F38*0)*0.16</f>
        <v>0</v>
      </c>
    </row>
    <row r="42" spans="1:6" ht="12.75">
      <c r="A42" s="23"/>
      <c r="B42" s="24" t="s">
        <v>30</v>
      </c>
      <c r="C42" s="8"/>
      <c r="D42" s="9"/>
      <c r="E42" s="19"/>
      <c r="F42" s="43">
        <f>+F41+F40</f>
        <v>0</v>
      </c>
    </row>
    <row r="43" spans="1:6" ht="12.75">
      <c r="A43" s="25"/>
      <c r="B43" s="26"/>
      <c r="C43" s="27"/>
      <c r="D43" s="28"/>
      <c r="E43" s="29"/>
      <c r="F43" s="29"/>
    </row>
  </sheetData>
  <sheetProtection/>
  <mergeCells count="9">
    <mergeCell ref="A6:F6"/>
    <mergeCell ref="A7:F7"/>
    <mergeCell ref="E9:F9"/>
    <mergeCell ref="A11:A14"/>
    <mergeCell ref="C11:C14"/>
    <mergeCell ref="D11:D14"/>
    <mergeCell ref="E11:E14"/>
    <mergeCell ref="F11:F14"/>
    <mergeCell ref="A8:F8"/>
  </mergeCells>
  <printOptions horizontalCentered="1"/>
  <pageMargins left="0.1968503937007874" right="0.1968503937007874" top="0.3937007874015748" bottom="0.3937007874015748" header="0" footer="0"/>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dimension ref="A1:F53"/>
  <sheetViews>
    <sheetView zoomScale="120" zoomScaleNormal="120" zoomScalePageLayoutView="0" workbookViewId="0" topLeftCell="A37">
      <selection activeCell="A1" sqref="A1:F16384"/>
    </sheetView>
  </sheetViews>
  <sheetFormatPr defaultColWidth="11.421875" defaultRowHeight="12.75"/>
  <cols>
    <col min="1" max="1" width="5.7109375" style="0" bestFit="1" customWidth="1"/>
    <col min="2" max="2" width="56.7109375" style="0" customWidth="1"/>
    <col min="3" max="3" width="8.00390625" style="0" customWidth="1"/>
    <col min="4" max="4" width="8.8515625" style="3" customWidth="1"/>
    <col min="5" max="5" width="14.7109375" style="0" customWidth="1"/>
    <col min="6" max="6" width="16.7109375" style="0" customWidth="1"/>
  </cols>
  <sheetData>
    <row r="1" spans="2:4" ht="12.75">
      <c r="B1" s="1" t="s">
        <v>15</v>
      </c>
      <c r="C1" s="1"/>
      <c r="D1" s="2"/>
    </row>
    <row r="2" spans="2:4" ht="12.75">
      <c r="B2" s="1" t="s">
        <v>16</v>
      </c>
      <c r="C2" s="1"/>
      <c r="D2" s="2"/>
    </row>
    <row r="3" spans="2:4" ht="12.75">
      <c r="B3" s="1" t="s">
        <v>17</v>
      </c>
      <c r="C3" s="1"/>
      <c r="D3" s="2"/>
    </row>
    <row r="4" spans="2:3" ht="12.75">
      <c r="B4" s="1" t="s">
        <v>18</v>
      </c>
      <c r="C4" s="1"/>
    </row>
    <row r="5" spans="2:3" ht="12.75">
      <c r="B5" s="1"/>
      <c r="C5" s="1"/>
    </row>
    <row r="6" spans="1:6" ht="12.75">
      <c r="A6" s="54" t="s">
        <v>13</v>
      </c>
      <c r="B6" s="54"/>
      <c r="C6" s="54"/>
      <c r="D6" s="54"/>
      <c r="E6" s="54"/>
      <c r="F6" s="54"/>
    </row>
    <row r="7" spans="1:6" ht="12.75">
      <c r="A7" s="54" t="s">
        <v>14</v>
      </c>
      <c r="B7" s="54"/>
      <c r="C7" s="54"/>
      <c r="D7" s="54"/>
      <c r="E7" s="54"/>
      <c r="F7" s="54"/>
    </row>
    <row r="8" spans="1:6" ht="12.75">
      <c r="A8" s="4"/>
      <c r="B8" s="5"/>
      <c r="C8" s="5"/>
      <c r="D8" s="5"/>
      <c r="E8" s="5"/>
      <c r="F8" s="5"/>
    </row>
    <row r="9" spans="1:6" ht="12.75">
      <c r="A9" s="6"/>
      <c r="B9" s="7"/>
      <c r="C9" s="7"/>
      <c r="D9" s="7"/>
      <c r="E9" s="55" t="s">
        <v>36</v>
      </c>
      <c r="F9" s="55"/>
    </row>
    <row r="10" spans="1:6" ht="12.75">
      <c r="A10" s="8" t="s">
        <v>19</v>
      </c>
      <c r="B10" s="51" t="s">
        <v>20</v>
      </c>
      <c r="C10" s="8" t="s">
        <v>21</v>
      </c>
      <c r="D10" s="8" t="s">
        <v>22</v>
      </c>
      <c r="E10" s="9" t="s">
        <v>23</v>
      </c>
      <c r="F10" s="9" t="s">
        <v>24</v>
      </c>
    </row>
    <row r="11" spans="1:6" ht="181.5" customHeight="1">
      <c r="A11" s="56">
        <v>1</v>
      </c>
      <c r="B11" s="48" t="s">
        <v>35</v>
      </c>
      <c r="C11" s="56" t="s">
        <v>21</v>
      </c>
      <c r="D11" s="56">
        <v>1</v>
      </c>
      <c r="E11" s="59">
        <v>44400000</v>
      </c>
      <c r="F11" s="59">
        <f aca="true" t="shared" si="0" ref="F11:F20">+E11*D11</f>
        <v>44400000</v>
      </c>
    </row>
    <row r="12" spans="1:6" ht="123.75" customHeight="1">
      <c r="A12" s="57"/>
      <c r="B12" s="52" t="s">
        <v>34</v>
      </c>
      <c r="C12" s="57"/>
      <c r="D12" s="57"/>
      <c r="E12" s="60"/>
      <c r="F12" s="60">
        <f t="shared" si="0"/>
        <v>0</v>
      </c>
    </row>
    <row r="13" spans="1:6" ht="144">
      <c r="A13" s="57">
        <v>3</v>
      </c>
      <c r="B13" s="49" t="s">
        <v>37</v>
      </c>
      <c r="C13" s="57"/>
      <c r="D13" s="57"/>
      <c r="E13" s="60"/>
      <c r="F13" s="60">
        <f t="shared" si="0"/>
        <v>0</v>
      </c>
    </row>
    <row r="14" spans="1:6" ht="96">
      <c r="A14" s="58">
        <v>4</v>
      </c>
      <c r="B14" s="11" t="s">
        <v>38</v>
      </c>
      <c r="C14" s="58"/>
      <c r="D14" s="58"/>
      <c r="E14" s="61"/>
      <c r="F14" s="61">
        <f t="shared" si="0"/>
        <v>0</v>
      </c>
    </row>
    <row r="15" spans="1:6" ht="180">
      <c r="A15" s="15">
        <v>2</v>
      </c>
      <c r="B15" s="11" t="s">
        <v>39</v>
      </c>
      <c r="C15" s="12" t="s">
        <v>21</v>
      </c>
      <c r="D15" s="13">
        <v>1</v>
      </c>
      <c r="E15" s="14">
        <v>9300000</v>
      </c>
      <c r="F15" s="46">
        <f t="shared" si="0"/>
        <v>9300000</v>
      </c>
    </row>
    <row r="16" spans="1:6" ht="84">
      <c r="A16" s="15">
        <v>3</v>
      </c>
      <c r="B16" s="11" t="s">
        <v>40</v>
      </c>
      <c r="C16" s="12" t="s">
        <v>21</v>
      </c>
      <c r="D16" s="13">
        <v>1</v>
      </c>
      <c r="E16" s="14">
        <v>12986000</v>
      </c>
      <c r="F16" s="46">
        <f t="shared" si="0"/>
        <v>12986000</v>
      </c>
    </row>
    <row r="17" spans="1:6" ht="24">
      <c r="A17" s="15">
        <v>4</v>
      </c>
      <c r="B17" s="11" t="s">
        <v>41</v>
      </c>
      <c r="C17" s="12" t="s">
        <v>21</v>
      </c>
      <c r="D17" s="13">
        <v>1</v>
      </c>
      <c r="E17" s="14">
        <v>350000</v>
      </c>
      <c r="F17" s="46">
        <f t="shared" si="0"/>
        <v>350000</v>
      </c>
    </row>
    <row r="18" spans="1:6" ht="12.75">
      <c r="A18" s="15">
        <v>5</v>
      </c>
      <c r="B18" s="50" t="s">
        <v>42</v>
      </c>
      <c r="C18" s="12" t="s">
        <v>21</v>
      </c>
      <c r="D18" s="13">
        <v>1</v>
      </c>
      <c r="E18" s="14">
        <v>200000</v>
      </c>
      <c r="F18" s="46">
        <f t="shared" si="0"/>
        <v>200000</v>
      </c>
    </row>
    <row r="19" spans="1:6" ht="24">
      <c r="A19" s="15">
        <v>6</v>
      </c>
      <c r="B19" s="11" t="s">
        <v>43</v>
      </c>
      <c r="C19" s="12" t="s">
        <v>26</v>
      </c>
      <c r="D19" s="13">
        <v>20</v>
      </c>
      <c r="E19" s="14">
        <v>160000</v>
      </c>
      <c r="F19" s="46">
        <f t="shared" si="0"/>
        <v>3200000</v>
      </c>
    </row>
    <row r="20" spans="1:6" ht="24">
      <c r="A20" s="15">
        <v>7</v>
      </c>
      <c r="B20" s="11" t="s">
        <v>44</v>
      </c>
      <c r="C20" s="12" t="s">
        <v>21</v>
      </c>
      <c r="D20" s="13">
        <v>1</v>
      </c>
      <c r="E20" s="14">
        <v>500000</v>
      </c>
      <c r="F20" s="46">
        <f t="shared" si="0"/>
        <v>500000</v>
      </c>
    </row>
    <row r="21" spans="1:6" ht="24">
      <c r="A21" s="15"/>
      <c r="B21" s="10" t="s">
        <v>45</v>
      </c>
      <c r="C21" s="12"/>
      <c r="D21" s="13"/>
      <c r="E21" s="14"/>
      <c r="F21" s="46"/>
    </row>
    <row r="22" spans="1:6" ht="144">
      <c r="A22" s="15">
        <v>8</v>
      </c>
      <c r="B22" s="50" t="s">
        <v>46</v>
      </c>
      <c r="C22" s="12" t="s">
        <v>48</v>
      </c>
      <c r="D22" s="13">
        <v>15</v>
      </c>
      <c r="E22" s="46">
        <v>430000</v>
      </c>
      <c r="F22" s="46">
        <f>+E22*D22</f>
        <v>6450000</v>
      </c>
    </row>
    <row r="23" spans="1:6" ht="24">
      <c r="A23" s="15"/>
      <c r="B23" s="10" t="s">
        <v>47</v>
      </c>
      <c r="C23" s="12"/>
      <c r="D23" s="13"/>
      <c r="E23" s="46"/>
      <c r="F23" s="46">
        <f>+E23*D23</f>
        <v>0</v>
      </c>
    </row>
    <row r="24" spans="1:6" ht="144">
      <c r="A24" s="15">
        <v>9</v>
      </c>
      <c r="B24" s="50" t="s">
        <v>49</v>
      </c>
      <c r="C24" s="12" t="s">
        <v>48</v>
      </c>
      <c r="D24" s="13">
        <v>15</v>
      </c>
      <c r="E24" s="46">
        <v>430000</v>
      </c>
      <c r="F24" s="46">
        <f>+E24*D24</f>
        <v>6450000</v>
      </c>
    </row>
    <row r="25" spans="1:6" ht="24">
      <c r="A25" s="15"/>
      <c r="B25" s="53" t="s">
        <v>50</v>
      </c>
      <c r="C25" s="12"/>
      <c r="D25" s="13"/>
      <c r="E25" s="46"/>
      <c r="F25" s="46"/>
    </row>
    <row r="26" spans="1:6" ht="144">
      <c r="A26" s="15">
        <v>10</v>
      </c>
      <c r="B26" s="50" t="s">
        <v>0</v>
      </c>
      <c r="C26" s="12" t="s">
        <v>26</v>
      </c>
      <c r="D26" s="13">
        <v>15</v>
      </c>
      <c r="E26" s="46">
        <v>430000</v>
      </c>
      <c r="F26" s="46">
        <f>+E26*D26</f>
        <v>6450000</v>
      </c>
    </row>
    <row r="27" spans="1:6" ht="36">
      <c r="A27" s="15">
        <v>11</v>
      </c>
      <c r="B27" s="50" t="s">
        <v>1</v>
      </c>
      <c r="C27" s="12" t="s">
        <v>26</v>
      </c>
      <c r="D27" s="13">
        <v>15</v>
      </c>
      <c r="E27" s="46">
        <v>30000</v>
      </c>
      <c r="F27" s="46">
        <f>+E27*D27</f>
        <v>450000</v>
      </c>
    </row>
    <row r="28" spans="1:6" ht="60">
      <c r="A28" s="15">
        <v>12</v>
      </c>
      <c r="B28" s="50" t="s">
        <v>2</v>
      </c>
      <c r="C28" s="12" t="s">
        <v>26</v>
      </c>
      <c r="D28" s="13">
        <v>15</v>
      </c>
      <c r="E28" s="46">
        <v>10000</v>
      </c>
      <c r="F28" s="46">
        <f aca="true" t="shared" si="1" ref="F28:F37">+E28*D28</f>
        <v>150000</v>
      </c>
    </row>
    <row r="29" spans="1:6" ht="24">
      <c r="A29" s="15">
        <v>13</v>
      </c>
      <c r="B29" s="50" t="s">
        <v>3</v>
      </c>
      <c r="C29" s="12" t="s">
        <v>25</v>
      </c>
      <c r="D29" s="13">
        <v>1</v>
      </c>
      <c r="E29" s="46">
        <v>200000</v>
      </c>
      <c r="F29" s="46">
        <f t="shared" si="1"/>
        <v>200000</v>
      </c>
    </row>
    <row r="30" spans="1:6" ht="72">
      <c r="A30" s="15">
        <v>14</v>
      </c>
      <c r="B30" s="50" t="s">
        <v>4</v>
      </c>
      <c r="C30" s="12" t="s">
        <v>48</v>
      </c>
      <c r="D30" s="13">
        <v>10</v>
      </c>
      <c r="E30" s="46">
        <v>430000</v>
      </c>
      <c r="F30" s="46">
        <f t="shared" si="1"/>
        <v>4300000</v>
      </c>
    </row>
    <row r="31" spans="1:6" ht="132">
      <c r="A31" s="15">
        <v>15</v>
      </c>
      <c r="B31" s="50" t="s">
        <v>5</v>
      </c>
      <c r="C31" s="12" t="s">
        <v>26</v>
      </c>
      <c r="D31" s="13">
        <v>80</v>
      </c>
      <c r="E31" s="46">
        <v>115000</v>
      </c>
      <c r="F31" s="46">
        <f t="shared" si="1"/>
        <v>9200000</v>
      </c>
    </row>
    <row r="32" spans="1:6" ht="108">
      <c r="A32" s="15">
        <v>16</v>
      </c>
      <c r="B32" s="50" t="s">
        <v>6</v>
      </c>
      <c r="C32" s="12" t="s">
        <v>21</v>
      </c>
      <c r="D32" s="13">
        <v>1</v>
      </c>
      <c r="E32" s="46">
        <v>14950000</v>
      </c>
      <c r="F32" s="46">
        <f t="shared" si="1"/>
        <v>14950000</v>
      </c>
    </row>
    <row r="33" spans="1:6" ht="24">
      <c r="A33" s="15">
        <v>17</v>
      </c>
      <c r="B33" s="50" t="s">
        <v>7</v>
      </c>
      <c r="C33" s="12" t="s">
        <v>21</v>
      </c>
      <c r="D33" s="13">
        <v>2</v>
      </c>
      <c r="E33" s="46">
        <v>350000</v>
      </c>
      <c r="F33" s="46">
        <f t="shared" si="1"/>
        <v>700000</v>
      </c>
    </row>
    <row r="34" spans="1:6" ht="180">
      <c r="A34" s="15">
        <v>18</v>
      </c>
      <c r="B34" s="50" t="s">
        <v>8</v>
      </c>
      <c r="C34" s="12" t="s">
        <v>21</v>
      </c>
      <c r="D34" s="13">
        <v>1</v>
      </c>
      <c r="E34" s="46">
        <v>16300000</v>
      </c>
      <c r="F34" s="46">
        <f t="shared" si="1"/>
        <v>16300000</v>
      </c>
    </row>
    <row r="35" spans="1:6" ht="60">
      <c r="A35" s="15">
        <v>19</v>
      </c>
      <c r="B35" s="50" t="s">
        <v>9</v>
      </c>
      <c r="C35" s="12" t="s">
        <v>21</v>
      </c>
      <c r="D35" s="13">
        <v>1</v>
      </c>
      <c r="E35" s="46">
        <v>2656000</v>
      </c>
      <c r="F35" s="46">
        <f t="shared" si="1"/>
        <v>2656000</v>
      </c>
    </row>
    <row r="36" spans="1:6" ht="60">
      <c r="A36" s="15">
        <v>20</v>
      </c>
      <c r="B36" s="50" t="s">
        <v>10</v>
      </c>
      <c r="C36" s="12" t="s">
        <v>21</v>
      </c>
      <c r="D36" s="13">
        <v>1</v>
      </c>
      <c r="E36" s="46">
        <v>2000000</v>
      </c>
      <c r="F36" s="46">
        <f t="shared" si="1"/>
        <v>2000000</v>
      </c>
    </row>
    <row r="37" spans="1:6" ht="24">
      <c r="A37" s="15">
        <v>21</v>
      </c>
      <c r="B37" s="50" t="s">
        <v>11</v>
      </c>
      <c r="C37" s="12" t="s">
        <v>21</v>
      </c>
      <c r="D37" s="13">
        <v>1</v>
      </c>
      <c r="E37" s="46">
        <v>2000000</v>
      </c>
      <c r="F37" s="46">
        <f t="shared" si="1"/>
        <v>2000000</v>
      </c>
    </row>
    <row r="38" spans="1:6" ht="12.75">
      <c r="A38" s="16"/>
      <c r="B38" s="10" t="s">
        <v>27</v>
      </c>
      <c r="C38" s="9"/>
      <c r="D38" s="17"/>
      <c r="E38" s="47"/>
      <c r="F38" s="43">
        <f>SUM(F11:F37)</f>
        <v>143192000</v>
      </c>
    </row>
    <row r="39" spans="1:6" ht="12.75">
      <c r="A39" s="20"/>
      <c r="B39" s="18" t="s">
        <v>12</v>
      </c>
      <c r="C39" s="21"/>
      <c r="D39" s="12"/>
      <c r="E39" s="44"/>
      <c r="F39" s="44">
        <f>+F38*0.2</f>
        <v>28638400</v>
      </c>
    </row>
    <row r="40" spans="1:6" ht="12.75">
      <c r="A40" s="20"/>
      <c r="B40" s="18" t="s">
        <v>28</v>
      </c>
      <c r="C40" s="21"/>
      <c r="D40" s="12"/>
      <c r="E40" s="44"/>
      <c r="F40" s="44">
        <f>+F39+F38</f>
        <v>171830400</v>
      </c>
    </row>
    <row r="41" spans="1:6" ht="12.75">
      <c r="A41" s="20"/>
      <c r="B41" s="18" t="s">
        <v>29</v>
      </c>
      <c r="C41" s="21"/>
      <c r="D41" s="12"/>
      <c r="E41" s="22"/>
      <c r="F41" s="44">
        <f>+(F38*0.05)*0.16</f>
        <v>1145536</v>
      </c>
    </row>
    <row r="42" spans="1:6" ht="12.75">
      <c r="A42" s="23"/>
      <c r="B42" s="24" t="s">
        <v>30</v>
      </c>
      <c r="C42" s="8"/>
      <c r="D42" s="9"/>
      <c r="E42" s="19"/>
      <c r="F42" s="43">
        <f>+F41+F40</f>
        <v>172975936</v>
      </c>
    </row>
    <row r="43" spans="1:6" ht="12.75">
      <c r="A43" s="25"/>
      <c r="B43" s="26"/>
      <c r="C43" s="27"/>
      <c r="D43" s="28"/>
      <c r="E43" s="29"/>
      <c r="F43" s="29"/>
    </row>
    <row r="44" spans="1:6" ht="12.75">
      <c r="A44" s="25"/>
      <c r="B44" s="26"/>
      <c r="C44" s="27"/>
      <c r="D44" s="28"/>
      <c r="E44" s="29"/>
      <c r="F44" s="29"/>
    </row>
    <row r="45" spans="1:6" ht="12.75">
      <c r="A45" s="25"/>
      <c r="B45" s="26"/>
      <c r="C45" s="27"/>
      <c r="D45" s="28"/>
      <c r="E45" s="29"/>
      <c r="F45" s="29"/>
    </row>
    <row r="46" spans="1:6" ht="12.75">
      <c r="A46" s="25"/>
      <c r="B46" s="26"/>
      <c r="C46" s="27"/>
      <c r="D46" s="28"/>
      <c r="E46" s="29"/>
      <c r="F46" s="29"/>
    </row>
    <row r="47" spans="1:6" ht="12.75">
      <c r="A47" s="25"/>
      <c r="B47" s="26"/>
      <c r="C47" s="27"/>
      <c r="D47" s="28"/>
      <c r="E47" s="29"/>
      <c r="F47" s="29"/>
    </row>
    <row r="48" spans="1:6" ht="12.75">
      <c r="A48" s="30"/>
      <c r="B48" s="32" t="s">
        <v>31</v>
      </c>
      <c r="C48" s="33"/>
      <c r="D48" s="34"/>
      <c r="E48" s="35"/>
      <c r="F48" s="36"/>
    </row>
    <row r="49" spans="1:6" ht="12.75">
      <c r="A49" s="30"/>
      <c r="B49" s="31" t="s">
        <v>32</v>
      </c>
      <c r="C49" s="37"/>
      <c r="D49" s="34"/>
      <c r="E49" s="36"/>
      <c r="F49" s="36"/>
    </row>
    <row r="50" spans="1:6" ht="12.75">
      <c r="A50" s="38"/>
      <c r="B50" s="39" t="s">
        <v>33</v>
      </c>
      <c r="C50" s="40"/>
      <c r="D50" s="41"/>
      <c r="E50" s="42"/>
      <c r="F50" s="42"/>
    </row>
    <row r="53" ht="12.75">
      <c r="B53" s="45"/>
    </row>
  </sheetData>
  <sheetProtection/>
  <mergeCells count="8">
    <mergeCell ref="A11:A14"/>
    <mergeCell ref="A6:F6"/>
    <mergeCell ref="A7:F7"/>
    <mergeCell ref="E9:F9"/>
    <mergeCell ref="C11:C14"/>
    <mergeCell ref="D11:D14"/>
    <mergeCell ref="E11:E14"/>
    <mergeCell ref="F11:F14"/>
  </mergeCells>
  <printOptions horizontalCentered="1"/>
  <pageMargins left="0.1968503937007874" right="0.1968503937007874" top="0.5905511811023623" bottom="0.5905511811023623" header="0" footer="0"/>
  <pageSetup horizontalDpi="300" verticalDpi="30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33" sqref="E33"/>
    </sheetView>
  </sheetViews>
  <sheetFormatPr defaultColWidth="11.421875" defaultRowHeight="12.75"/>
  <sheetData>
    <row r="30" ht="18" customHeight="1"/>
    <row r="34" ht="16.5" customHeight="1"/>
  </sheetData>
  <sheetProtection/>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Unicauca</dc:creator>
  <cp:keywords/>
  <dc:description/>
  <cp:lastModifiedBy>UNICAUCA</cp:lastModifiedBy>
  <cp:lastPrinted>2010-09-30T15:14:11Z</cp:lastPrinted>
  <dcterms:created xsi:type="dcterms:W3CDTF">2007-02-02T20:03:59Z</dcterms:created>
  <dcterms:modified xsi:type="dcterms:W3CDTF">2010-10-05T22:57:20Z</dcterms:modified>
  <cp:category/>
  <cp:version/>
  <cp:contentType/>
  <cp:contentStatus/>
</cp:coreProperties>
</file>